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11256F94-BA24-49EC-A46E-8EA174BC1CCB}" xr6:coauthVersionLast="47" xr6:coauthVersionMax="47" xr10:uidLastSave="{00000000-0000-0000-0000-000000000000}"/>
  <bookViews>
    <workbookView xWindow="780" yWindow="2235" windowWidth="27015" windowHeight="12825" xr2:uid="{00000000-000D-0000-FFFF-FFFF00000000}"/>
  </bookViews>
  <sheets>
    <sheet name="Sheet1" sheetId="4" r:id="rId1"/>
    <sheet name="Sheet2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84" i="4" l="1"/>
  <c r="AB86" i="4" s="1"/>
  <c r="AB87" i="4" s="1"/>
  <c r="I7" i="4"/>
  <c r="AK92" i="4"/>
  <c r="J92" i="4"/>
  <c r="K92" i="4"/>
  <c r="L92" i="4"/>
  <c r="M92" i="4"/>
  <c r="N92" i="4"/>
  <c r="O92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I92" i="4"/>
  <c r="AK94" i="4" s="1"/>
  <c r="AK95" i="4" s="1"/>
  <c r="L84" i="4"/>
  <c r="M84" i="4"/>
  <c r="N84" i="4"/>
  <c r="O84" i="4"/>
  <c r="P84" i="4"/>
  <c r="Q84" i="4"/>
  <c r="R84" i="4"/>
  <c r="S84" i="4"/>
  <c r="T84" i="4"/>
  <c r="U84" i="4"/>
  <c r="V84" i="4"/>
  <c r="W84" i="4"/>
  <c r="X84" i="4"/>
  <c r="Y84" i="4"/>
  <c r="Z84" i="4"/>
  <c r="AA84" i="4"/>
  <c r="J84" i="4"/>
  <c r="K84" i="4"/>
</calcChain>
</file>

<file path=xl/sharedStrings.xml><?xml version="1.0" encoding="utf-8"?>
<sst xmlns="http://schemas.openxmlformats.org/spreadsheetml/2006/main" count="262" uniqueCount="186">
  <si>
    <t>Send by host computer</t>
  </si>
  <si>
    <t>Start bit</t>
    <phoneticPr fontId="1" type="noConversion"/>
  </si>
  <si>
    <t>Status</t>
    <phoneticPr fontId="1" type="noConversion"/>
  </si>
  <si>
    <t>Command code</t>
    <phoneticPr fontId="1" type="noConversion"/>
  </si>
  <si>
    <t>Length</t>
    <phoneticPr fontId="1" type="noConversion"/>
  </si>
  <si>
    <t>Data</t>
    <phoneticPr fontId="1" type="noConversion"/>
  </si>
  <si>
    <t>Check</t>
    <phoneticPr fontId="1" type="noConversion"/>
  </si>
  <si>
    <t>End</t>
    <phoneticPr fontId="1" type="noConversion"/>
  </si>
  <si>
    <t>0xdd</t>
    <phoneticPr fontId="1" type="noConversion"/>
  </si>
  <si>
    <t>0xA5 -read</t>
    <phoneticPr fontId="1" type="noConversion"/>
  </si>
  <si>
    <t>Represent register address</t>
    <phoneticPr fontId="1" type="noConversion"/>
  </si>
  <si>
    <t xml:space="preserve">Indicates the length of the data, not including itself
</t>
    <phoneticPr fontId="1" type="noConversion"/>
  </si>
  <si>
    <t>Data content, when the length is 0, skip here</t>
    <phoneticPr fontId="1" type="noConversion"/>
  </si>
  <si>
    <t>For the data + length  checksum then add 1 in the reverse, the high position first, the low position after</t>
    <phoneticPr fontId="1" type="noConversion"/>
  </si>
  <si>
    <t>0x77</t>
    <phoneticPr fontId="1" type="noConversion"/>
  </si>
  <si>
    <t>0x5A -write</t>
    <phoneticPr fontId="1" type="noConversion"/>
  </si>
  <si>
    <t>Read 03 to read basic information and status</t>
    <phoneticPr fontId="1" type="noConversion"/>
  </si>
  <si>
    <r>
      <t xml:space="preserve">DD </t>
    </r>
    <r>
      <rPr>
        <sz val="11"/>
        <rFont val="맑은 고딕"/>
        <family val="3"/>
        <charset val="129"/>
        <scheme val="minor"/>
      </rPr>
      <t>03 00</t>
    </r>
    <r>
      <rPr>
        <sz val="11"/>
        <color rgb="FFFF0000"/>
        <rFont val="맑은 고딕"/>
        <family val="3"/>
        <charset val="129"/>
        <scheme val="minor"/>
      </rPr>
      <t xml:space="preserve"> </t>
    </r>
    <r>
      <rPr>
        <sz val="11"/>
        <color rgb="FF00B0F0"/>
        <rFont val="맑은 고딕"/>
        <family val="3"/>
        <charset val="129"/>
        <scheme val="minor"/>
      </rPr>
      <t>1B</t>
    </r>
    <r>
      <rPr>
        <sz val="11"/>
        <color rgb="FFFF0000"/>
        <rFont val="맑은 고딕"/>
        <family val="3"/>
        <charset val="129"/>
        <scheme val="minor"/>
      </rPr>
      <t xml:space="preserve"> 0A 65 00 00 17 6E 17 70 00 04 24 57 00 00 00 00 00 00 19 64 03 08 02 0B 8E 0B 7F</t>
    </r>
    <r>
      <rPr>
        <sz val="11"/>
        <color theme="1"/>
        <rFont val="맑은 고딕"/>
        <family val="2"/>
        <charset val="134"/>
        <scheme val="minor"/>
      </rPr>
      <t xml:space="preserve"> FC 3E 77</t>
    </r>
    <phoneticPr fontId="6" type="noConversion"/>
  </si>
  <si>
    <t>0A</t>
  </si>
  <si>
    <t>6E</t>
  </si>
  <si>
    <t>0B</t>
  </si>
  <si>
    <t>8E</t>
  </si>
  <si>
    <t>7F</t>
  </si>
  <si>
    <t>Read 04 to read the battery cell voltage</t>
    <phoneticPr fontId="1" type="noConversion"/>
  </si>
  <si>
    <t>1b</t>
    <phoneticPr fontId="6" type="noConversion"/>
  </si>
  <si>
    <t>Read 05 read protection board hardware version number</t>
    <phoneticPr fontId="1" type="noConversion"/>
  </si>
  <si>
    <t>The host computer sends the read basic information 0x03 command</t>
    <phoneticPr fontId="1" type="noConversion"/>
  </si>
  <si>
    <t>0000</t>
    <phoneticPr fontId="6" type="noConversion"/>
  </si>
  <si>
    <t>-&gt;</t>
    <phoneticPr fontId="6" type="noConversion"/>
  </si>
  <si>
    <t>FFFF</t>
    <phoneticPr fontId="6" type="noConversion"/>
  </si>
  <si>
    <t>0xa5</t>
    <phoneticPr fontId="1" type="noConversion"/>
  </si>
  <si>
    <t>0x03</t>
    <phoneticPr fontId="1" type="noConversion"/>
  </si>
  <si>
    <t>--</t>
    <phoneticPr fontId="1" type="noConversion"/>
  </si>
  <si>
    <t>checksum</t>
    <phoneticPr fontId="1" type="noConversion"/>
  </si>
  <si>
    <t>Response</t>
    <phoneticPr fontId="1" type="noConversion"/>
  </si>
  <si>
    <t>Status, 0 is correct</t>
    <phoneticPr fontId="1" type="noConversion"/>
  </si>
  <si>
    <t>Indicates the length of the data, excluding itself, and the response write length is 0.</t>
    <phoneticPr fontId="1" type="noConversion"/>
  </si>
  <si>
    <t>Returns 0x80 if it is an error</t>
    <phoneticPr fontId="1" type="noConversion"/>
  </si>
  <si>
    <t>Description</t>
    <phoneticPr fontId="1" type="noConversion"/>
  </si>
  <si>
    <t>Total voltage</t>
  </si>
  <si>
    <t>2BYTE, unit 10mV, high byte first, the same below</t>
  </si>
  <si>
    <t>2BYTE, unit 10mA</t>
  </si>
  <si>
    <t>Remaining capacity</t>
    <phoneticPr fontId="6" type="noConversion"/>
  </si>
  <si>
    <t>2BYTE, unit 10mAh</t>
  </si>
  <si>
    <t>Nominal capacity</t>
  </si>
  <si>
    <t>Cycles</t>
  </si>
  <si>
    <t>2BYTE</t>
  </si>
  <si>
    <t>Production Date</t>
  </si>
  <si>
    <t>Use 2 bytes to transfer such as 0x2068, where the date is the lowest 5: 0x2028 &amp; 0x1f = 8 for the date; month (0x2068&gt;&gt;5) &amp; 0x0f = 0x03 for March; year is 2000+ (0x2068&gt;&gt;9) = 2000 + 0x10 =2016;</t>
    <phoneticPr fontId="1" type="noConversion"/>
  </si>
  <si>
    <t>Equilibrium state</t>
  </si>
  <si>
    <t>2byte</t>
  </si>
  <si>
    <t>Each bit represents each string equalization, 0 is off, 1 is on</t>
  </si>
  <si>
    <t>Indicates 1~16 strings</t>
  </si>
  <si>
    <t>Equilibrium state_high</t>
  </si>
  <si>
    <t xml:space="preserve">Indicates 17~32 strings, up to </t>
  </si>
  <si>
    <t>Increased on the basis of V0</t>
  </si>
  <si>
    <t>Protection status</t>
  </si>
  <si>
    <t>Each bit represents a protection status, 0 is unprotected, 1 is protected, see detailed description</t>
  </si>
  <si>
    <t>Software version</t>
  </si>
  <si>
    <t>1byte</t>
  </si>
  <si>
    <t>0x10 indicates version 1.0</t>
  </si>
  <si>
    <t>RSOC</t>
  </si>
  <si>
    <t>Indicates the percentage of remaining capacity</t>
  </si>
  <si>
    <t>FET control state</t>
  </si>
  <si>
    <t>1byte</t>
    <phoneticPr fontId="6" type="noConversion"/>
  </si>
  <si>
    <t>MOS indicates the status, bit0 indicates charging, bit1 indicates discharging, 0 indicates MOS is off, and 1 indicates opening.</t>
  </si>
  <si>
    <t>Number of battery strings</t>
  </si>
  <si>
    <t>NTC number N</t>
  </si>
  <si>
    <t>NTC number</t>
  </si>
  <si>
    <t>N NTC content</t>
  </si>
  <si>
    <t>2*N, unit 0.1K, high in front</t>
  </si>
  <si>
    <t>With absolute temperature transfer, 2731+ (actual temperature *10), 0 degrees = 2731 25 degrees = 2731+25*10 = 2981</t>
    <phoneticPr fontId="1" type="noConversion"/>
  </si>
  <si>
    <t>Protection status description:</t>
    <phoneticPr fontId="1" type="noConversion"/>
  </si>
  <si>
    <t>bit0</t>
    <phoneticPr fontId="1" type="noConversion"/>
  </si>
  <si>
    <t>Monomer overvoltage protection</t>
  </si>
  <si>
    <t>bit1</t>
  </si>
  <si>
    <t>Monomer undervoltage protection</t>
  </si>
  <si>
    <t>bit2</t>
  </si>
  <si>
    <t>Complete set of overvoltage protection</t>
  </si>
  <si>
    <t>bit3</t>
  </si>
  <si>
    <t>Complete set of undervoltage protection</t>
  </si>
  <si>
    <t>bit4</t>
  </si>
  <si>
    <t>Charging over temperature protection</t>
  </si>
  <si>
    <t>bit5</t>
  </si>
  <si>
    <t>Charging low temperature protection</t>
  </si>
  <si>
    <t>bit6</t>
  </si>
  <si>
    <t>Discharge over temperature protection</t>
  </si>
  <si>
    <t>bit7</t>
  </si>
  <si>
    <t>Low temperature protection</t>
  </si>
  <si>
    <t>bit8</t>
  </si>
  <si>
    <t>Charging overcurrent protection</t>
  </si>
  <si>
    <t>bit9</t>
  </si>
  <si>
    <t>Discharge overcurrent protection</t>
  </si>
  <si>
    <t>bit10</t>
  </si>
  <si>
    <t>Short circuit protection</t>
  </si>
  <si>
    <t>bit11</t>
  </si>
  <si>
    <t>Front end detection IC error</t>
  </si>
  <si>
    <t>bit12</t>
  </si>
  <si>
    <t>Software lock MOS</t>
  </si>
  <si>
    <t>bit13~bit15</t>
    <phoneticPr fontId="1" type="noConversion"/>
  </si>
  <si>
    <t>Reserved</t>
  </si>
  <si>
    <t>Read 0x04 content read cell voltage</t>
    <phoneticPr fontId="1" type="noConversion"/>
  </si>
  <si>
    <t>0x04</t>
    <phoneticPr fontId="1" type="noConversion"/>
  </si>
  <si>
    <t>response:</t>
    <phoneticPr fontId="1" type="noConversion"/>
  </si>
  <si>
    <t>Data length</t>
    <phoneticPr fontId="1" type="noConversion"/>
  </si>
  <si>
    <t>The data length is the number of battery strings N multiplied by 2</t>
    <phoneticPr fontId="1" type="noConversion"/>
  </si>
  <si>
    <t>First string of cell voltage</t>
    <phoneticPr fontId="1" type="noConversion"/>
  </si>
  <si>
    <t>2Byte, unit mV, high position first</t>
    <phoneticPr fontId="1" type="noConversion"/>
  </si>
  <si>
    <t>。。。。</t>
    <phoneticPr fontId="1" type="noConversion"/>
  </si>
  <si>
    <t>。。。。。</t>
    <phoneticPr fontId="1" type="noConversion"/>
  </si>
  <si>
    <t>N th string voltage</t>
    <phoneticPr fontId="1" type="noConversion"/>
  </si>
  <si>
    <t>2Byte, unit mV</t>
    <phoneticPr fontId="1" type="noConversion"/>
  </si>
  <si>
    <t>Read the 0x05 content read protection board hardware version number, up to 31 characters, write the model number through the device model of the host computer</t>
    <phoneticPr fontId="1" type="noConversion"/>
  </si>
  <si>
    <t>0x05</t>
    <phoneticPr fontId="1" type="noConversion"/>
  </si>
  <si>
    <t>Data length N</t>
    <phoneticPr fontId="1" type="noConversion"/>
  </si>
  <si>
    <t>Device type name length</t>
    <phoneticPr fontId="1" type="noConversion"/>
  </si>
  <si>
    <t>BYTE0</t>
    <phoneticPr fontId="1" type="noConversion"/>
  </si>
  <si>
    <t>The ASCII code of the first character</t>
    <phoneticPr fontId="1" type="noConversion"/>
  </si>
  <si>
    <t>For example, the hardware version is LH-XXXX, then the length is 7, and byte0 = ‘L’</t>
    <phoneticPr fontId="1" type="noConversion"/>
  </si>
  <si>
    <t>。。。</t>
    <phoneticPr fontId="1" type="noConversion"/>
  </si>
  <si>
    <t>BYTE(N-1)</t>
    <phoneticPr fontId="1" type="noConversion"/>
  </si>
  <si>
    <t>Communication data</t>
  </si>
  <si>
    <t>The host sends:</t>
    <phoneticPr fontId="6" type="noConversion"/>
  </si>
  <si>
    <t>DD A5 03 00 FF FD 77</t>
    <phoneticPr fontId="1" type="noConversion"/>
  </si>
  <si>
    <t>BMS response:</t>
  </si>
  <si>
    <t xml:space="preserve"> DD A5 00 1B 17 00 00 00 02 D0 03 E8 00 00 20 78 00 00 00 00 00 00 10 48 03 0F 02 0B 76 0B 82 FB FF 77</t>
    <phoneticPr fontId="1" type="noConversion"/>
  </si>
  <si>
    <r>
      <t xml:space="preserve"> DD 03 00 1B</t>
    </r>
    <r>
      <rPr>
        <b/>
        <u/>
        <sz val="11"/>
        <color rgb="FFFF0000"/>
        <rFont val="맑은 고딕"/>
        <family val="3"/>
        <charset val="129"/>
        <scheme val="minor"/>
      </rPr>
      <t xml:space="preserve"> 0A 65</t>
    </r>
    <r>
      <rPr>
        <sz val="11"/>
        <color rgb="FFFF0000"/>
        <rFont val="맑은 고딕"/>
        <family val="3"/>
        <charset val="129"/>
        <scheme val="minor"/>
      </rPr>
      <t xml:space="preserve"> 00 00 </t>
    </r>
    <r>
      <rPr>
        <b/>
        <u/>
        <sz val="11"/>
        <color rgb="FFFF0000"/>
        <rFont val="맑은 고딕"/>
        <family val="3"/>
        <charset val="129"/>
        <scheme val="minor"/>
      </rPr>
      <t>17 6E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r>
      <rPr>
        <b/>
        <u/>
        <sz val="11"/>
        <color rgb="FFFF0000"/>
        <rFont val="맑은 고딕"/>
        <family val="3"/>
        <charset val="129"/>
        <scheme val="minor"/>
      </rPr>
      <t>17 70</t>
    </r>
    <r>
      <rPr>
        <sz val="11"/>
        <color rgb="FFFF0000"/>
        <rFont val="맑은 고딕"/>
        <family val="3"/>
        <charset val="129"/>
        <scheme val="minor"/>
      </rPr>
      <t xml:space="preserve"> 00 04 24 57 00 00 00 00 00 00 19 </t>
    </r>
    <r>
      <rPr>
        <u/>
        <sz val="11"/>
        <color rgb="FFFF0000"/>
        <rFont val="맑은 고딕"/>
        <family val="3"/>
        <charset val="129"/>
        <scheme val="minor"/>
      </rPr>
      <t>64</t>
    </r>
    <r>
      <rPr>
        <sz val="11"/>
        <color rgb="FFFF0000"/>
        <rFont val="맑은 고딕"/>
        <family val="3"/>
        <charset val="129"/>
        <scheme val="minor"/>
      </rPr>
      <t xml:space="preserve"> 03 08 02 0B 8E 0B 7F</t>
    </r>
    <r>
      <rPr>
        <sz val="11"/>
        <color theme="1"/>
        <rFont val="맑은 고딕"/>
        <family val="2"/>
        <charset val="134"/>
        <scheme val="minor"/>
      </rPr>
      <t xml:space="preserve"> FC 3E 77</t>
    </r>
    <phoneticPr fontId="6" type="noConversion"/>
  </si>
  <si>
    <t>ACTUAL</t>
    <phoneticPr fontId="6" type="noConversion"/>
  </si>
  <si>
    <t>34개</t>
    <phoneticPr fontId="6" type="noConversion"/>
  </si>
  <si>
    <t xml:space="preserve">1. 0A 65 : 2661 </t>
    <phoneticPr fontId="6" type="noConversion"/>
  </si>
  <si>
    <t>전압값 표현 26.61V</t>
    <phoneticPr fontId="6" type="noConversion"/>
  </si>
  <si>
    <t>2. 17 6E : 5998 x 10mA</t>
    <phoneticPr fontId="6" type="noConversion"/>
  </si>
  <si>
    <t>Remaining capacity 전류값 표현 59.98A</t>
    <phoneticPr fontId="6" type="noConversion"/>
  </si>
  <si>
    <t>3. 17 70 : 6000 x 10mA</t>
    <phoneticPr fontId="6" type="noConversion"/>
  </si>
  <si>
    <t>Full capacity 전류값 표현 60.00A</t>
    <phoneticPr fontId="6" type="noConversion"/>
  </si>
  <si>
    <t>4. 64 : Percent</t>
    <phoneticPr fontId="6" type="noConversion"/>
  </si>
  <si>
    <t>24번째 값</t>
    <phoneticPr fontId="6" type="noConversion"/>
  </si>
  <si>
    <t>The host sends:</t>
  </si>
  <si>
    <t>DD A5 04 00 FF FC 77</t>
    <phoneticPr fontId="6" type="noConversion"/>
  </si>
  <si>
    <t>ff</t>
    <phoneticPr fontId="6" type="noConversion"/>
  </si>
  <si>
    <t>DD A5 00 1E 0F 66 0F 63 0F 63 0F 64 0F 3E 0F 63 0F 37 0F 5B 0F 65 0F 3B 0F 63 0F 63 0F 3C 0F 66 0F 3D F9 F9 77</t>
    <phoneticPr fontId="1" type="noConversion"/>
  </si>
  <si>
    <t>2023.02.14</t>
    <phoneticPr fontId="6" type="noConversion"/>
  </si>
  <si>
    <r>
      <t xml:space="preserve">DD 04 00 </t>
    </r>
    <r>
      <rPr>
        <sz val="11"/>
        <color rgb="FF00B0F0"/>
        <rFont val="맑은 고딕"/>
        <family val="3"/>
        <charset val="129"/>
        <scheme val="minor"/>
      </rPr>
      <t>10</t>
    </r>
    <r>
      <rPr>
        <sz val="11"/>
        <color theme="1"/>
        <rFont val="맑은 고딕"/>
        <family val="2"/>
        <charset val="134"/>
        <scheme val="minor"/>
      </rPr>
      <t xml:space="preserve"> </t>
    </r>
    <r>
      <rPr>
        <sz val="11"/>
        <color rgb="FFFF0000"/>
        <rFont val="맑은 고딕"/>
        <family val="3"/>
        <charset val="129"/>
        <scheme val="minor"/>
      </rPr>
      <t>0D 0C 0C E9 0D 0C 0D DF 0E 05 0D 8D 0D 64 0E 01</t>
    </r>
    <r>
      <rPr>
        <sz val="11"/>
        <color theme="1"/>
        <rFont val="맑은 고딕"/>
        <family val="2"/>
        <charset val="134"/>
        <scheme val="minor"/>
      </rPr>
      <t xml:space="preserve"> FC B0 77</t>
    </r>
    <phoneticPr fontId="6" type="noConversion"/>
  </si>
  <si>
    <t>DD A5 05 00 FF FB 77</t>
    <phoneticPr fontId="1" type="noConversion"/>
  </si>
  <si>
    <t>BMS response</t>
  </si>
  <si>
    <t xml:space="preserve">DD A5 00 0A 30 31 32 33 34 35 36 37 38 39 FD E9 77  --Represents its hardware version number 0123456789
</t>
    <phoneticPr fontId="1" type="noConversion"/>
  </si>
  <si>
    <t>0D</t>
  </si>
  <si>
    <t>0C</t>
  </si>
  <si>
    <t>E9</t>
  </si>
  <si>
    <t>DF</t>
  </si>
  <si>
    <t>0E</t>
  </si>
  <si>
    <t>8D</t>
  </si>
  <si>
    <t>ffff</t>
    <phoneticPr fontId="6" type="noConversion"/>
  </si>
  <si>
    <t>Version name</t>
    <phoneticPr fontId="1" type="noConversion"/>
  </si>
  <si>
    <t>V0 version</t>
    <phoneticPr fontId="1" type="noConversion"/>
  </si>
  <si>
    <t>First draft</t>
    <phoneticPr fontId="1" type="noConversion"/>
  </si>
  <si>
    <t>V1 version</t>
    <phoneticPr fontId="1" type="noConversion"/>
  </si>
  <si>
    <t>Compatible with 30-string protection board
increasing equalization and high 16 bits</t>
    <phoneticPr fontId="1" type="noConversion"/>
  </si>
  <si>
    <t>V2 version</t>
    <phoneticPr fontId="1" type="noConversion"/>
  </si>
  <si>
    <t>Increase the read hardware version number instruction
corresponding to the device type in the parameter settings</t>
    <phoneticPr fontId="1" type="noConversion"/>
  </si>
  <si>
    <t>1B</t>
  </si>
  <si>
    <t>DD</t>
  </si>
  <si>
    <t>FC</t>
  </si>
  <si>
    <t>3E</t>
  </si>
  <si>
    <t>FD</t>
  </si>
  <si>
    <t>F8</t>
  </si>
  <si>
    <t>6C</t>
  </si>
  <si>
    <t>1F</t>
  </si>
  <si>
    <t>8A</t>
  </si>
  <si>
    <t>FA</t>
  </si>
  <si>
    <t>dd</t>
    <phoneticPr fontId="6" type="noConversion"/>
  </si>
  <si>
    <t>DD</t>
    <phoneticPr fontId="6" type="noConversion"/>
  </si>
  <si>
    <t>1B</t>
    <phoneticPr fontId="6" type="noConversion"/>
  </si>
  <si>
    <t>0A</t>
    <phoneticPr fontId="6" type="noConversion"/>
  </si>
  <si>
    <t>FD</t>
    <phoneticPr fontId="6" type="noConversion"/>
  </si>
  <si>
    <t>2C</t>
    <phoneticPr fontId="6" type="noConversion"/>
  </si>
  <si>
    <t>B9</t>
    <phoneticPr fontId="6" type="noConversion"/>
  </si>
  <si>
    <t>6C</t>
    <phoneticPr fontId="6" type="noConversion"/>
  </si>
  <si>
    <t>B</t>
    <phoneticPr fontId="6" type="noConversion"/>
  </si>
  <si>
    <t>9A</t>
    <phoneticPr fontId="6" type="noConversion"/>
  </si>
  <si>
    <t>8D</t>
    <phoneticPr fontId="6" type="noConversion"/>
  </si>
  <si>
    <t>FA</t>
    <phoneticPr fontId="6" type="noConversion"/>
  </si>
  <si>
    <t>CE</t>
    <phoneticPr fontId="6" type="noConversion"/>
  </si>
  <si>
    <t>Byte size</t>
    <phoneticPr fontId="6" type="noConversion"/>
  </si>
  <si>
    <t>Data content</t>
    <phoneticPr fontId="6" type="noConversion"/>
  </si>
  <si>
    <t>Current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</si>
</sst>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34"/>
      <scheme val="minor"/>
    </font>
    <font>
      <sz val="9"/>
      <name val="맑은 고딕"/>
      <family val="2"/>
      <charset val="134"/>
      <scheme val="minor"/>
    </font>
    <font>
      <sz val="11"/>
      <color rgb="FFFF0000"/>
      <name val="맑은 고딕"/>
      <family val="2"/>
      <charset val="134"/>
      <scheme val="minor"/>
    </font>
    <font>
      <sz val="11"/>
      <color rgb="FFFF0000"/>
      <name val="맑은 고딕"/>
      <family val="3"/>
      <charset val="134"/>
      <scheme val="minor"/>
    </font>
    <font>
      <sz val="10"/>
      <color rgb="FF777777"/>
      <name val="Arial"/>
      <family val="2"/>
    </font>
    <font>
      <sz val="12"/>
      <color rgb="FF222222"/>
      <name val="Arial"/>
      <family val="2"/>
    </font>
    <font>
      <sz val="8"/>
      <name val="맑은 고딕"/>
      <family val="3"/>
      <charset val="129"/>
      <scheme val="minor"/>
    </font>
    <font>
      <b/>
      <sz val="12"/>
      <color rgb="FFFF0000"/>
      <name val="Arial"/>
      <family val="2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B0F0"/>
      <name val="맑은 고딕"/>
      <family val="2"/>
      <charset val="134"/>
      <scheme val="minor"/>
    </font>
    <font>
      <b/>
      <u/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5F5F5"/>
      </left>
      <right style="medium">
        <color rgb="FFF5F5F5"/>
      </right>
      <top style="medium">
        <color rgb="FFF5F5F5"/>
      </top>
      <bottom style="medium">
        <color rgb="FFF5F5F5"/>
      </bottom>
      <diagonal/>
    </border>
    <border>
      <left style="medium">
        <color rgb="FFF5F5F5"/>
      </left>
      <right/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quotePrefix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13" xfId="0" applyBorder="1" applyAlignment="1">
      <alignment vertical="top"/>
    </xf>
    <xf numFmtId="0" fontId="5" fillId="0" borderId="13" xfId="0" applyFont="1" applyBorder="1" applyAlignment="1">
      <alignment vertical="top"/>
    </xf>
    <xf numFmtId="0" fontId="5" fillId="5" borderId="13" xfId="0" applyFont="1" applyFill="1" applyBorder="1" applyAlignment="1">
      <alignment vertical="top"/>
    </xf>
    <xf numFmtId="0" fontId="4" fillId="0" borderId="0" xfId="0" applyFont="1">
      <alignment vertical="center"/>
    </xf>
    <xf numFmtId="0" fontId="0" fillId="4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top"/>
    </xf>
    <xf numFmtId="0" fontId="7" fillId="0" borderId="13" xfId="0" applyFont="1" applyBorder="1" applyAlignment="1">
      <alignment vertical="top"/>
    </xf>
    <xf numFmtId="0" fontId="0" fillId="0" borderId="13" xfId="0" applyBorder="1" applyAlignment="1">
      <alignment horizontal="center" vertical="top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quotePrefix="1">
      <alignment vertical="center"/>
    </xf>
    <xf numFmtId="0" fontId="0" fillId="0" borderId="1" xfId="0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68</xdr:row>
      <xdr:rowOff>180975</xdr:rowOff>
    </xdr:from>
    <xdr:to>
      <xdr:col>3</xdr:col>
      <xdr:colOff>113921</xdr:colOff>
      <xdr:row>71</xdr:row>
      <xdr:rowOff>18988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0" y="17487900"/>
          <a:ext cx="3028571" cy="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95"/>
  <sheetViews>
    <sheetView tabSelected="1" topLeftCell="A11" workbookViewId="0">
      <selection activeCell="C15" sqref="C15:C18"/>
    </sheetView>
  </sheetViews>
  <sheetFormatPr defaultRowHeight="16.5"/>
  <cols>
    <col min="1" max="1" width="17" style="18" customWidth="1"/>
    <col min="2" max="2" width="23.875" style="18" customWidth="1"/>
    <col min="3" max="3" width="38.625" style="18" customWidth="1"/>
    <col min="4" max="4" width="40.25" style="18" customWidth="1"/>
    <col min="5" max="5" width="19.5" style="18" customWidth="1"/>
    <col min="6" max="6" width="47.375" style="18" customWidth="1"/>
    <col min="7" max="7" width="16.875" style="18" customWidth="1"/>
  </cols>
  <sheetData>
    <row r="1" spans="1:35">
      <c r="A1" s="19" t="s">
        <v>0</v>
      </c>
      <c r="B1" s="19"/>
    </row>
    <row r="2" spans="1:35">
      <c r="A2" s="18" t="s">
        <v>1</v>
      </c>
      <c r="B2" s="18" t="s">
        <v>2</v>
      </c>
      <c r="C2" s="18" t="s">
        <v>3</v>
      </c>
      <c r="D2" s="29" t="s">
        <v>4</v>
      </c>
      <c r="E2" s="30" t="s">
        <v>5</v>
      </c>
      <c r="F2" s="18" t="s">
        <v>6</v>
      </c>
      <c r="G2" s="18" t="s">
        <v>7</v>
      </c>
    </row>
    <row r="3" spans="1:35" ht="30" customHeight="1">
      <c r="A3" s="51" t="s">
        <v>8</v>
      </c>
      <c r="B3" s="14" t="s">
        <v>9</v>
      </c>
      <c r="C3" s="51" t="s">
        <v>10</v>
      </c>
      <c r="D3" s="50" t="s">
        <v>11</v>
      </c>
      <c r="E3" s="50" t="s">
        <v>12</v>
      </c>
      <c r="F3" s="50" t="s">
        <v>13</v>
      </c>
      <c r="G3" s="14" t="s">
        <v>14</v>
      </c>
    </row>
    <row r="4" spans="1:35" ht="30" customHeight="1">
      <c r="A4" s="51"/>
      <c r="B4" s="14" t="s">
        <v>15</v>
      </c>
      <c r="C4" s="51"/>
      <c r="D4" s="50"/>
      <c r="E4" s="50"/>
      <c r="F4" s="50"/>
      <c r="G4" s="14"/>
    </row>
    <row r="5" spans="1:35" ht="33" customHeight="1">
      <c r="C5" s="1" t="s">
        <v>16</v>
      </c>
      <c r="E5" s="18" t="s">
        <v>17</v>
      </c>
      <c r="I5" t="s">
        <v>18</v>
      </c>
      <c r="J5">
        <v>65</v>
      </c>
      <c r="K5">
        <v>0</v>
      </c>
      <c r="L5">
        <v>0</v>
      </c>
      <c r="M5">
        <v>17</v>
      </c>
      <c r="N5" t="s">
        <v>19</v>
      </c>
      <c r="O5">
        <v>17</v>
      </c>
      <c r="P5">
        <v>70</v>
      </c>
      <c r="Q5">
        <v>0</v>
      </c>
      <c r="R5">
        <v>4</v>
      </c>
      <c r="S5">
        <v>24</v>
      </c>
      <c r="T5">
        <v>57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19</v>
      </c>
      <c r="AB5">
        <v>64</v>
      </c>
      <c r="AC5">
        <v>3</v>
      </c>
      <c r="AD5">
        <v>8</v>
      </c>
      <c r="AE5">
        <v>2</v>
      </c>
      <c r="AF5" t="s">
        <v>20</v>
      </c>
      <c r="AG5" t="s">
        <v>21</v>
      </c>
      <c r="AH5" t="s">
        <v>20</v>
      </c>
      <c r="AI5" t="s">
        <v>22</v>
      </c>
    </row>
    <row r="6" spans="1:35" ht="21" customHeight="1">
      <c r="C6" s="1" t="s">
        <v>23</v>
      </c>
      <c r="F6" s="19"/>
      <c r="I6" t="s">
        <v>24</v>
      </c>
    </row>
    <row r="7" spans="1:35" ht="33">
      <c r="C7" s="1" t="s">
        <v>25</v>
      </c>
      <c r="I7">
        <f>HEX2DEC(I6)</f>
        <v>27</v>
      </c>
    </row>
    <row r="8" spans="1:35" ht="66">
      <c r="A8" s="20" t="s">
        <v>26</v>
      </c>
      <c r="B8" s="6"/>
      <c r="C8" s="6"/>
      <c r="D8" s="6"/>
      <c r="E8" s="6"/>
      <c r="F8" s="6"/>
      <c r="G8" s="6"/>
      <c r="I8" s="31" t="s">
        <v>27</v>
      </c>
      <c r="J8" s="32" t="s">
        <v>28</v>
      </c>
      <c r="K8" t="s">
        <v>29</v>
      </c>
    </row>
    <row r="9" spans="1:35">
      <c r="A9" s="6" t="s">
        <v>8</v>
      </c>
      <c r="B9" s="6" t="s">
        <v>30</v>
      </c>
      <c r="C9" s="6" t="s">
        <v>31</v>
      </c>
      <c r="D9" s="6">
        <v>0</v>
      </c>
      <c r="E9" s="7" t="s">
        <v>32</v>
      </c>
      <c r="F9" s="6" t="s">
        <v>33</v>
      </c>
      <c r="G9" s="6" t="s">
        <v>14</v>
      </c>
    </row>
    <row r="10" spans="1:35">
      <c r="A10" s="8" t="s">
        <v>34</v>
      </c>
      <c r="B10" s="37"/>
      <c r="C10" s="38"/>
      <c r="D10" s="38"/>
      <c r="E10" s="38"/>
      <c r="F10" s="38"/>
      <c r="G10" s="39"/>
    </row>
    <row r="11" spans="1:35" ht="32.25" customHeight="1">
      <c r="A11" s="6" t="s">
        <v>8</v>
      </c>
      <c r="B11" s="6"/>
      <c r="C11" s="6" t="s">
        <v>35</v>
      </c>
      <c r="D11" s="16" t="s">
        <v>36</v>
      </c>
      <c r="E11" s="40" t="s">
        <v>12</v>
      </c>
      <c r="F11" s="6" t="s">
        <v>33</v>
      </c>
      <c r="G11" s="6" t="s">
        <v>14</v>
      </c>
    </row>
    <row r="12" spans="1:35" ht="23.25" customHeight="1">
      <c r="A12" s="6"/>
      <c r="B12" s="6"/>
      <c r="C12" s="16" t="s">
        <v>37</v>
      </c>
      <c r="D12" s="6">
        <v>0</v>
      </c>
      <c r="E12" s="40"/>
      <c r="F12" s="6" t="s">
        <v>33</v>
      </c>
      <c r="G12" s="6" t="s">
        <v>14</v>
      </c>
    </row>
    <row r="13" spans="1:35" ht="29.25" customHeight="1" thickBot="1">
      <c r="E13" s="1"/>
    </row>
    <row r="14" spans="1:35" ht="24.75" customHeight="1" thickBot="1">
      <c r="A14" s="22"/>
      <c r="B14" s="22" t="s">
        <v>184</v>
      </c>
      <c r="C14" s="22" t="s">
        <v>183</v>
      </c>
      <c r="D14" s="52" t="s">
        <v>38</v>
      </c>
      <c r="E14" s="52"/>
      <c r="F14" s="52"/>
      <c r="G14" s="52"/>
    </row>
    <row r="15" spans="1:35" ht="17.25" thickBot="1">
      <c r="A15" s="22"/>
      <c r="B15" s="22" t="s">
        <v>39</v>
      </c>
      <c r="C15" s="22" t="s">
        <v>40</v>
      </c>
    </row>
    <row r="16" spans="1:35" ht="17.25" thickBot="1">
      <c r="A16" s="22"/>
      <c r="B16" s="22" t="s">
        <v>185</v>
      </c>
      <c r="C16" s="22" t="s">
        <v>41</v>
      </c>
    </row>
    <row r="17" spans="1:7" ht="17.25" thickBot="1">
      <c r="A17" s="22"/>
      <c r="B17" s="22" t="s">
        <v>42</v>
      </c>
      <c r="C17" s="22" t="s">
        <v>43</v>
      </c>
    </row>
    <row r="18" spans="1:7" ht="17.25" thickBot="1">
      <c r="A18" s="22"/>
      <c r="B18" s="22" t="s">
        <v>44</v>
      </c>
      <c r="C18" s="22" t="s">
        <v>43</v>
      </c>
    </row>
    <row r="19" spans="1:7" ht="17.25" thickBot="1">
      <c r="A19" s="22"/>
      <c r="B19" s="22" t="s">
        <v>45</v>
      </c>
      <c r="C19" s="22" t="s">
        <v>46</v>
      </c>
    </row>
    <row r="20" spans="1:7" ht="31.5" customHeight="1" thickBot="1">
      <c r="A20" s="22"/>
      <c r="B20" s="22" t="s">
        <v>47</v>
      </c>
      <c r="C20" s="22" t="s">
        <v>46</v>
      </c>
      <c r="D20" s="53" t="s">
        <v>48</v>
      </c>
      <c r="E20" s="53"/>
      <c r="F20" s="53"/>
      <c r="G20" s="53"/>
    </row>
    <row r="21" spans="1:7" ht="17.25" thickBot="1">
      <c r="A21" s="22"/>
      <c r="B21" s="22" t="s">
        <v>49</v>
      </c>
      <c r="C21" s="22" t="s">
        <v>50</v>
      </c>
      <c r="D21" s="22" t="s">
        <v>51</v>
      </c>
      <c r="F21" s="22" t="s">
        <v>52</v>
      </c>
    </row>
    <row r="22" spans="1:7" ht="17.25" thickBot="1">
      <c r="A22" s="22"/>
      <c r="B22" s="22" t="s">
        <v>53</v>
      </c>
      <c r="C22" s="22" t="s">
        <v>50</v>
      </c>
      <c r="D22" s="22" t="s">
        <v>51</v>
      </c>
      <c r="F22" s="19" t="s">
        <v>54</v>
      </c>
      <c r="G22" s="19" t="s">
        <v>55</v>
      </c>
    </row>
    <row r="23" spans="1:7" ht="17.25" thickBot="1">
      <c r="A23" s="22"/>
      <c r="B23" s="22" t="s">
        <v>56</v>
      </c>
      <c r="C23" s="22" t="s">
        <v>50</v>
      </c>
      <c r="D23" s="22" t="s">
        <v>57</v>
      </c>
    </row>
    <row r="24" spans="1:7" ht="17.25" thickBot="1">
      <c r="A24" s="22"/>
      <c r="B24" s="22" t="s">
        <v>58</v>
      </c>
      <c r="C24" s="22" t="s">
        <v>59</v>
      </c>
      <c r="D24" s="22" t="s">
        <v>60</v>
      </c>
    </row>
    <row r="25" spans="1:7" ht="17.25" thickBot="1">
      <c r="A25" s="22"/>
      <c r="B25" s="22" t="s">
        <v>61</v>
      </c>
      <c r="C25" s="22" t="s">
        <v>59</v>
      </c>
      <c r="D25" s="22" t="s">
        <v>62</v>
      </c>
    </row>
    <row r="26" spans="1:7" ht="17.25" thickBot="1">
      <c r="A26" s="22"/>
      <c r="B26" s="22" t="s">
        <v>63</v>
      </c>
      <c r="C26" s="22" t="s">
        <v>64</v>
      </c>
      <c r="D26" s="22" t="s">
        <v>65</v>
      </c>
    </row>
    <row r="27" spans="1:7" ht="17.25" thickBot="1">
      <c r="A27" s="22"/>
      <c r="B27" s="22" t="s">
        <v>66</v>
      </c>
      <c r="C27" s="22" t="s">
        <v>59</v>
      </c>
      <c r="D27" s="22" t="s">
        <v>66</v>
      </c>
    </row>
    <row r="28" spans="1:7" ht="17.25" thickBot="1">
      <c r="A28" s="22"/>
      <c r="B28" s="22" t="s">
        <v>67</v>
      </c>
      <c r="C28" s="22" t="s">
        <v>59</v>
      </c>
      <c r="D28" s="19" t="s">
        <v>68</v>
      </c>
    </row>
    <row r="29" spans="1:7" ht="17.25" thickBot="1">
      <c r="A29" s="23"/>
      <c r="B29" s="23" t="s">
        <v>69</v>
      </c>
      <c r="C29" s="19" t="s">
        <v>70</v>
      </c>
      <c r="D29" s="54" t="s">
        <v>71</v>
      </c>
      <c r="E29" s="54"/>
      <c r="F29" s="54"/>
      <c r="G29" s="54"/>
    </row>
    <row r="30" spans="1:7">
      <c r="A30" s="24"/>
      <c r="D30" s="17"/>
      <c r="E30" s="17"/>
      <c r="F30" s="17"/>
      <c r="G30" s="17"/>
    </row>
    <row r="31" spans="1:7" ht="17.25" thickBot="1">
      <c r="A31" s="2" t="s">
        <v>72</v>
      </c>
    </row>
    <row r="32" spans="1:7" ht="17.25" thickBot="1">
      <c r="B32" s="18" t="s">
        <v>73</v>
      </c>
      <c r="C32" s="22" t="s">
        <v>74</v>
      </c>
    </row>
    <row r="33" spans="1:8" ht="17.25" thickBot="1">
      <c r="B33" s="18" t="s">
        <v>75</v>
      </c>
      <c r="C33" s="22" t="s">
        <v>76</v>
      </c>
    </row>
    <row r="34" spans="1:8" ht="17.25" thickBot="1">
      <c r="B34" s="18" t="s">
        <v>77</v>
      </c>
      <c r="C34" s="22" t="s">
        <v>78</v>
      </c>
    </row>
    <row r="35" spans="1:8" ht="17.25" thickBot="1">
      <c r="B35" s="18" t="s">
        <v>79</v>
      </c>
      <c r="C35" s="22" t="s">
        <v>80</v>
      </c>
    </row>
    <row r="36" spans="1:8" ht="17.25" thickBot="1">
      <c r="B36" s="18" t="s">
        <v>81</v>
      </c>
      <c r="C36" s="22" t="s">
        <v>82</v>
      </c>
    </row>
    <row r="37" spans="1:8" ht="17.25" thickBot="1">
      <c r="B37" s="18" t="s">
        <v>83</v>
      </c>
      <c r="C37" s="22" t="s">
        <v>84</v>
      </c>
      <c r="H37" s="18"/>
    </row>
    <row r="38" spans="1:8" ht="17.25" thickBot="1">
      <c r="B38" s="18" t="s">
        <v>85</v>
      </c>
      <c r="C38" s="22" t="s">
        <v>86</v>
      </c>
      <c r="H38" s="18"/>
    </row>
    <row r="39" spans="1:8" ht="17.25" thickBot="1">
      <c r="B39" s="18" t="s">
        <v>87</v>
      </c>
      <c r="C39" s="22" t="s">
        <v>88</v>
      </c>
      <c r="H39" s="18"/>
    </row>
    <row r="40" spans="1:8" ht="17.25" thickBot="1">
      <c r="B40" s="18" t="s">
        <v>89</v>
      </c>
      <c r="C40" s="22" t="s">
        <v>90</v>
      </c>
      <c r="H40" s="18"/>
    </row>
    <row r="41" spans="1:8" ht="17.25" thickBot="1">
      <c r="B41" s="18" t="s">
        <v>91</v>
      </c>
      <c r="C41" s="22" t="s">
        <v>92</v>
      </c>
      <c r="H41" s="18"/>
    </row>
    <row r="42" spans="1:8" ht="17.25" thickBot="1">
      <c r="B42" s="18" t="s">
        <v>93</v>
      </c>
      <c r="C42" s="22" t="s">
        <v>94</v>
      </c>
      <c r="H42" s="18"/>
    </row>
    <row r="43" spans="1:8" ht="17.25" thickBot="1">
      <c r="B43" s="18" t="s">
        <v>95</v>
      </c>
      <c r="C43" s="22" t="s">
        <v>96</v>
      </c>
      <c r="H43" s="18"/>
    </row>
    <row r="44" spans="1:8" ht="17.25" thickBot="1">
      <c r="B44" s="18" t="s">
        <v>97</v>
      </c>
      <c r="C44" s="22" t="s">
        <v>98</v>
      </c>
      <c r="H44" s="18"/>
    </row>
    <row r="45" spans="1:8">
      <c r="B45" s="18" t="s">
        <v>99</v>
      </c>
      <c r="C45" s="19" t="s">
        <v>100</v>
      </c>
      <c r="H45" s="18"/>
    </row>
    <row r="46" spans="1:8">
      <c r="H46" s="18"/>
    </row>
    <row r="47" spans="1:8">
      <c r="H47" s="18"/>
    </row>
    <row r="48" spans="1:8">
      <c r="A48" s="4" t="s">
        <v>101</v>
      </c>
      <c r="H48" s="18"/>
    </row>
    <row r="49" spans="1:8">
      <c r="A49" s="6" t="s">
        <v>8</v>
      </c>
      <c r="B49" s="6" t="s">
        <v>30</v>
      </c>
      <c r="C49" s="6" t="s">
        <v>102</v>
      </c>
      <c r="D49" s="6">
        <v>0</v>
      </c>
      <c r="E49" s="7" t="s">
        <v>32</v>
      </c>
      <c r="F49" s="6" t="s">
        <v>33</v>
      </c>
      <c r="G49" s="6" t="s">
        <v>14</v>
      </c>
      <c r="H49" s="18"/>
    </row>
    <row r="50" spans="1:8">
      <c r="A50" s="8" t="s">
        <v>103</v>
      </c>
      <c r="B50" s="37"/>
      <c r="C50" s="38"/>
      <c r="D50" s="38"/>
      <c r="E50" s="38"/>
      <c r="F50" s="38"/>
      <c r="G50" s="39"/>
      <c r="H50" s="18"/>
    </row>
    <row r="51" spans="1:8" ht="33">
      <c r="A51" s="6" t="s">
        <v>8</v>
      </c>
      <c r="B51" s="6" t="s">
        <v>30</v>
      </c>
      <c r="C51" s="6" t="s">
        <v>35</v>
      </c>
      <c r="D51" s="16" t="s">
        <v>36</v>
      </c>
      <c r="E51" s="40" t="s">
        <v>12</v>
      </c>
      <c r="F51" s="6" t="s">
        <v>33</v>
      </c>
      <c r="G51" s="6" t="s">
        <v>14</v>
      </c>
      <c r="H51" s="18"/>
    </row>
    <row r="52" spans="1:8">
      <c r="A52" s="6"/>
      <c r="B52" s="6"/>
      <c r="C52" s="6" t="s">
        <v>37</v>
      </c>
      <c r="D52" s="6">
        <v>0</v>
      </c>
      <c r="E52" s="40"/>
      <c r="F52" s="6" t="s">
        <v>33</v>
      </c>
      <c r="G52" s="6" t="s">
        <v>14</v>
      </c>
    </row>
    <row r="53" spans="1:8">
      <c r="A53" s="6"/>
      <c r="B53" s="6"/>
      <c r="C53" s="6"/>
      <c r="D53" s="6"/>
      <c r="E53" s="16"/>
      <c r="F53" s="6"/>
      <c r="G53" s="6"/>
    </row>
    <row r="54" spans="1:8" ht="33">
      <c r="A54" s="5"/>
      <c r="B54" s="5" t="s">
        <v>104</v>
      </c>
      <c r="C54" s="25" t="s">
        <v>105</v>
      </c>
    </row>
    <row r="55" spans="1:8">
      <c r="A55" s="5"/>
      <c r="B55" s="5" t="s">
        <v>106</v>
      </c>
      <c r="C55" s="5" t="s">
        <v>107</v>
      </c>
    </row>
    <row r="56" spans="1:8">
      <c r="A56" s="5"/>
      <c r="B56" s="5" t="s">
        <v>108</v>
      </c>
      <c r="C56" s="5" t="s">
        <v>109</v>
      </c>
    </row>
    <row r="57" spans="1:8">
      <c r="B57" s="18" t="s">
        <v>110</v>
      </c>
      <c r="C57" s="5" t="s">
        <v>111</v>
      </c>
    </row>
    <row r="60" spans="1:8">
      <c r="A60" s="4" t="s">
        <v>112</v>
      </c>
      <c r="B60" s="14"/>
      <c r="C60" s="14"/>
      <c r="D60" s="14"/>
    </row>
    <row r="61" spans="1:8">
      <c r="A61" s="6" t="s">
        <v>8</v>
      </c>
      <c r="B61" s="6" t="s">
        <v>30</v>
      </c>
      <c r="C61" s="6" t="s">
        <v>113</v>
      </c>
      <c r="D61" s="6">
        <v>0</v>
      </c>
      <c r="E61" s="7" t="s">
        <v>32</v>
      </c>
      <c r="F61" s="6" t="s">
        <v>33</v>
      </c>
      <c r="G61" s="6" t="s">
        <v>14</v>
      </c>
    </row>
    <row r="62" spans="1:8">
      <c r="A62" s="8" t="s">
        <v>103</v>
      </c>
      <c r="B62" s="37"/>
      <c r="C62" s="38"/>
      <c r="D62" s="38"/>
      <c r="E62" s="38"/>
      <c r="F62" s="38"/>
      <c r="G62" s="39"/>
    </row>
    <row r="63" spans="1:8" ht="30.75" customHeight="1">
      <c r="A63" s="6" t="s">
        <v>8</v>
      </c>
      <c r="B63" s="6" t="s">
        <v>30</v>
      </c>
      <c r="C63" s="6" t="s">
        <v>35</v>
      </c>
      <c r="D63" s="16" t="s">
        <v>36</v>
      </c>
      <c r="E63" s="40" t="s">
        <v>12</v>
      </c>
      <c r="F63" s="6" t="s">
        <v>33</v>
      </c>
      <c r="G63" s="6" t="s">
        <v>14</v>
      </c>
    </row>
    <row r="64" spans="1:8">
      <c r="A64" s="6"/>
      <c r="B64" s="6"/>
      <c r="C64" s="6"/>
      <c r="D64" s="6"/>
      <c r="E64" s="40"/>
      <c r="F64" s="6"/>
      <c r="G64" s="6"/>
    </row>
    <row r="65" spans="1:7">
      <c r="A65" s="14"/>
      <c r="B65" s="14"/>
      <c r="C65" s="14"/>
      <c r="D65" s="14"/>
      <c r="E65" s="15"/>
      <c r="F65" s="14"/>
      <c r="G65" s="14"/>
    </row>
    <row r="66" spans="1:7">
      <c r="A66" s="5"/>
      <c r="B66" s="5" t="s">
        <v>114</v>
      </c>
      <c r="C66" s="5" t="s">
        <v>115</v>
      </c>
    </row>
    <row r="67" spans="1:7">
      <c r="A67" s="5"/>
      <c r="B67" s="5" t="s">
        <v>116</v>
      </c>
      <c r="C67" s="25" t="s">
        <v>117</v>
      </c>
      <c r="D67" s="2" t="s">
        <v>118</v>
      </c>
      <c r="E67" s="9"/>
      <c r="F67" s="9"/>
    </row>
    <row r="68" spans="1:7">
      <c r="A68" s="5"/>
      <c r="B68" s="5" t="s">
        <v>119</v>
      </c>
      <c r="C68" s="5"/>
    </row>
    <row r="69" spans="1:7" ht="17.25" thickBot="1">
      <c r="B69" s="18" t="s">
        <v>120</v>
      </c>
      <c r="C69" s="5"/>
    </row>
    <row r="70" spans="1:7" ht="17.25" thickBot="1">
      <c r="A70" s="22" t="s">
        <v>121</v>
      </c>
    </row>
    <row r="71" spans="1:7" ht="17.25" thickBot="1">
      <c r="A71" s="27" t="s">
        <v>122</v>
      </c>
      <c r="B71" s="3" t="s">
        <v>123</v>
      </c>
    </row>
    <row r="72" spans="1:7" ht="17.25" thickBot="1">
      <c r="A72" s="27" t="s">
        <v>124</v>
      </c>
      <c r="B72" s="10" t="s">
        <v>125</v>
      </c>
    </row>
    <row r="73" spans="1:7" ht="17.25" thickBot="1">
      <c r="A73" s="22"/>
      <c r="B73" s="26" t="s">
        <v>126</v>
      </c>
      <c r="C73" s="3"/>
      <c r="D73" s="3"/>
      <c r="E73" s="18" t="s">
        <v>127</v>
      </c>
      <c r="F73" s="18" t="s">
        <v>128</v>
      </c>
    </row>
    <row r="74" spans="1:7" ht="17.25" thickBot="1">
      <c r="A74" s="22"/>
      <c r="B74" s="10" t="s">
        <v>129</v>
      </c>
      <c r="C74" s="18" t="s">
        <v>130</v>
      </c>
    </row>
    <row r="75" spans="1:7" ht="17.25" thickBot="1">
      <c r="A75" s="22"/>
      <c r="B75" s="10" t="s">
        <v>131</v>
      </c>
      <c r="C75" s="18" t="s">
        <v>132</v>
      </c>
      <c r="D75" s="18">
        <v>1647</v>
      </c>
    </row>
    <row r="76" spans="1:7" ht="17.25" thickBot="1">
      <c r="A76" s="22"/>
      <c r="B76" s="10" t="s">
        <v>133</v>
      </c>
      <c r="C76" s="18" t="s">
        <v>134</v>
      </c>
      <c r="D76" s="18">
        <v>6480</v>
      </c>
    </row>
    <row r="77" spans="1:7" ht="17.25" thickBot="1">
      <c r="A77" s="22"/>
      <c r="B77" s="10" t="s">
        <v>135</v>
      </c>
      <c r="C77" s="18" t="s">
        <v>136</v>
      </c>
    </row>
    <row r="78" spans="1:7" ht="17.25" thickBot="1">
      <c r="A78" s="22" t="s">
        <v>137</v>
      </c>
      <c r="B78" s="18" t="s">
        <v>138</v>
      </c>
      <c r="E78" s="18" t="s">
        <v>139</v>
      </c>
    </row>
    <row r="79" spans="1:7" ht="17.25" thickBot="1">
      <c r="A79" s="22" t="s">
        <v>124</v>
      </c>
      <c r="B79" s="17" t="s">
        <v>140</v>
      </c>
    </row>
    <row r="80" spans="1:7" ht="17.25" thickBot="1">
      <c r="A80" s="28" t="s">
        <v>141</v>
      </c>
      <c r="B80" s="48" t="s">
        <v>142</v>
      </c>
      <c r="C80" s="49"/>
      <c r="D80" s="49"/>
    </row>
    <row r="81" spans="1:37" ht="17.25" thickBot="1">
      <c r="A81" s="21"/>
    </row>
    <row r="82" spans="1:37" ht="17.25" thickBot="1">
      <c r="A82" s="22" t="s">
        <v>137</v>
      </c>
      <c r="B82" s="18" t="s">
        <v>143</v>
      </c>
    </row>
    <row r="83" spans="1:37">
      <c r="A83" s="19" t="s">
        <v>144</v>
      </c>
      <c r="B83" s="41" t="s">
        <v>145</v>
      </c>
      <c r="C83" s="42"/>
      <c r="D83" s="42"/>
      <c r="I83" s="18">
        <v>4</v>
      </c>
      <c r="J83" s="18">
        <v>0</v>
      </c>
      <c r="K83">
        <v>10</v>
      </c>
      <c r="L83" t="s">
        <v>146</v>
      </c>
      <c r="M83" t="s">
        <v>147</v>
      </c>
      <c r="N83" t="s">
        <v>147</v>
      </c>
      <c r="O83" t="s">
        <v>148</v>
      </c>
      <c r="P83" t="s">
        <v>146</v>
      </c>
      <c r="Q83" t="s">
        <v>147</v>
      </c>
      <c r="R83" t="s">
        <v>146</v>
      </c>
      <c r="S83" t="s">
        <v>149</v>
      </c>
      <c r="T83" t="s">
        <v>150</v>
      </c>
      <c r="U83">
        <v>5</v>
      </c>
      <c r="V83" t="s">
        <v>146</v>
      </c>
      <c r="W83" t="s">
        <v>151</v>
      </c>
      <c r="X83" t="s">
        <v>146</v>
      </c>
      <c r="Y83">
        <v>64</v>
      </c>
      <c r="Z83" t="s">
        <v>150</v>
      </c>
      <c r="AA83">
        <v>1</v>
      </c>
      <c r="AB83" t="s">
        <v>152</v>
      </c>
    </row>
    <row r="84" spans="1:37">
      <c r="J84">
        <f t="shared" ref="J84:K84" si="0">HEX2DEC(J83)</f>
        <v>0</v>
      </c>
      <c r="K84">
        <f t="shared" si="0"/>
        <v>16</v>
      </c>
      <c r="L84">
        <f t="shared" ref="L84" si="1">HEX2DEC(L83)</f>
        <v>13</v>
      </c>
      <c r="M84">
        <f t="shared" ref="M84" si="2">HEX2DEC(M83)</f>
        <v>12</v>
      </c>
      <c r="N84">
        <f t="shared" ref="N84" si="3">HEX2DEC(N83)</f>
        <v>12</v>
      </c>
      <c r="O84">
        <f t="shared" ref="O84" si="4">HEX2DEC(O83)</f>
        <v>233</v>
      </c>
      <c r="P84">
        <f t="shared" ref="P84" si="5">HEX2DEC(P83)</f>
        <v>13</v>
      </c>
      <c r="Q84">
        <f t="shared" ref="Q84" si="6">HEX2DEC(Q83)</f>
        <v>12</v>
      </c>
      <c r="R84">
        <f t="shared" ref="R84" si="7">HEX2DEC(R83)</f>
        <v>13</v>
      </c>
      <c r="S84">
        <f t="shared" ref="S84" si="8">HEX2DEC(S83)</f>
        <v>223</v>
      </c>
      <c r="T84">
        <f t="shared" ref="T84" si="9">HEX2DEC(T83)</f>
        <v>14</v>
      </c>
      <c r="U84">
        <f t="shared" ref="U84" si="10">HEX2DEC(U83)</f>
        <v>5</v>
      </c>
      <c r="V84">
        <f t="shared" ref="V84" si="11">HEX2DEC(V83)</f>
        <v>13</v>
      </c>
      <c r="W84">
        <f t="shared" ref="W84" si="12">HEX2DEC(W83)</f>
        <v>141</v>
      </c>
      <c r="X84">
        <f t="shared" ref="X84" si="13">HEX2DEC(X83)</f>
        <v>13</v>
      </c>
      <c r="Y84">
        <f t="shared" ref="Y84" si="14">HEX2DEC(Y83)</f>
        <v>100</v>
      </c>
      <c r="Z84">
        <f t="shared" ref="Z84" si="15">HEX2DEC(Z83)</f>
        <v>14</v>
      </c>
      <c r="AA84">
        <f t="shared" ref="AA84" si="16">HEX2DEC(AA83)</f>
        <v>1</v>
      </c>
      <c r="AB84">
        <f t="shared" ref="AB84" si="17">HEX2DEC(AB83)</f>
        <v>65535</v>
      </c>
    </row>
    <row r="85" spans="1:37" ht="17.25" thickBot="1"/>
    <row r="86" spans="1:37">
      <c r="A86" s="11" t="s">
        <v>153</v>
      </c>
      <c r="B86" s="43" t="s">
        <v>38</v>
      </c>
      <c r="C86" s="44"/>
      <c r="AB86">
        <f>AB84-SUM(I84:AA84)</f>
        <v>64687</v>
      </c>
    </row>
    <row r="87" spans="1:37">
      <c r="A87" s="12" t="s">
        <v>154</v>
      </c>
      <c r="B87" s="45" t="s">
        <v>155</v>
      </c>
      <c r="C87" s="46"/>
      <c r="AB87" t="str">
        <f>DEC2HEX(AB86+1)</f>
        <v>FCB0</v>
      </c>
    </row>
    <row r="88" spans="1:37" ht="38.25" customHeight="1">
      <c r="A88" s="12" t="s">
        <v>156</v>
      </c>
      <c r="B88" s="47" t="s">
        <v>157</v>
      </c>
      <c r="C88" s="46"/>
    </row>
    <row r="89" spans="1:37" ht="33.75" customHeight="1">
      <c r="A89" s="12" t="s">
        <v>158</v>
      </c>
      <c r="B89" s="33" t="s">
        <v>159</v>
      </c>
      <c r="C89" s="34"/>
    </row>
    <row r="90" spans="1:37" ht="17.25" thickBot="1">
      <c r="A90" s="13"/>
      <c r="B90" s="35"/>
      <c r="C90" s="36"/>
    </row>
    <row r="91" spans="1:37">
      <c r="I91" t="s">
        <v>160</v>
      </c>
      <c r="J91" t="s">
        <v>18</v>
      </c>
      <c r="K91">
        <v>65</v>
      </c>
      <c r="L91">
        <v>0</v>
      </c>
      <c r="M91">
        <v>0</v>
      </c>
      <c r="N91">
        <v>17</v>
      </c>
      <c r="O91" t="s">
        <v>19</v>
      </c>
      <c r="P91">
        <v>17</v>
      </c>
      <c r="Q91">
        <v>70</v>
      </c>
      <c r="R91">
        <v>0</v>
      </c>
      <c r="S91">
        <v>4</v>
      </c>
      <c r="T91">
        <v>24</v>
      </c>
      <c r="U91">
        <v>57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19</v>
      </c>
      <c r="AC91">
        <v>64</v>
      </c>
      <c r="AD91">
        <v>3</v>
      </c>
      <c r="AE91">
        <v>8</v>
      </c>
      <c r="AF91">
        <v>2</v>
      </c>
      <c r="AG91" t="s">
        <v>20</v>
      </c>
      <c r="AH91" t="s">
        <v>21</v>
      </c>
      <c r="AI91" t="s">
        <v>20</v>
      </c>
      <c r="AJ91" t="s">
        <v>22</v>
      </c>
      <c r="AK91" t="s">
        <v>152</v>
      </c>
    </row>
    <row r="92" spans="1:37">
      <c r="I92">
        <f>HEX2DEC(I91)</f>
        <v>27</v>
      </c>
      <c r="J92">
        <f t="shared" ref="J92:AK92" si="18">HEX2DEC(J91)</f>
        <v>10</v>
      </c>
      <c r="K92">
        <f t="shared" si="18"/>
        <v>101</v>
      </c>
      <c r="L92">
        <f t="shared" si="18"/>
        <v>0</v>
      </c>
      <c r="M92">
        <f t="shared" si="18"/>
        <v>0</v>
      </c>
      <c r="N92">
        <f t="shared" si="18"/>
        <v>23</v>
      </c>
      <c r="O92">
        <f t="shared" si="18"/>
        <v>110</v>
      </c>
      <c r="P92">
        <f t="shared" si="18"/>
        <v>23</v>
      </c>
      <c r="Q92">
        <f t="shared" si="18"/>
        <v>112</v>
      </c>
      <c r="R92">
        <f t="shared" si="18"/>
        <v>0</v>
      </c>
      <c r="S92">
        <f t="shared" si="18"/>
        <v>4</v>
      </c>
      <c r="T92">
        <f t="shared" si="18"/>
        <v>36</v>
      </c>
      <c r="U92">
        <f t="shared" si="18"/>
        <v>87</v>
      </c>
      <c r="V92">
        <f t="shared" si="18"/>
        <v>0</v>
      </c>
      <c r="W92">
        <f t="shared" si="18"/>
        <v>0</v>
      </c>
      <c r="X92">
        <f t="shared" si="18"/>
        <v>0</v>
      </c>
      <c r="Y92">
        <f t="shared" si="18"/>
        <v>0</v>
      </c>
      <c r="Z92">
        <f t="shared" si="18"/>
        <v>0</v>
      </c>
      <c r="AA92">
        <f t="shared" si="18"/>
        <v>0</v>
      </c>
      <c r="AB92">
        <f t="shared" si="18"/>
        <v>25</v>
      </c>
      <c r="AC92">
        <f t="shared" si="18"/>
        <v>100</v>
      </c>
      <c r="AD92">
        <f t="shared" si="18"/>
        <v>3</v>
      </c>
      <c r="AE92">
        <f t="shared" si="18"/>
        <v>8</v>
      </c>
      <c r="AF92">
        <f t="shared" si="18"/>
        <v>2</v>
      </c>
      <c r="AG92">
        <f t="shared" si="18"/>
        <v>11</v>
      </c>
      <c r="AH92">
        <f t="shared" si="18"/>
        <v>142</v>
      </c>
      <c r="AI92">
        <f t="shared" si="18"/>
        <v>11</v>
      </c>
      <c r="AJ92">
        <f t="shared" si="18"/>
        <v>127</v>
      </c>
      <c r="AK92">
        <f t="shared" si="18"/>
        <v>65535</v>
      </c>
    </row>
    <row r="94" spans="1:37">
      <c r="AK94">
        <f>AK92-SUM(I92:AJ92)</f>
        <v>64573</v>
      </c>
    </row>
    <row r="95" spans="1:37">
      <c r="AK95" t="str">
        <f>DEC2HEX(AK94+1)</f>
        <v>FC3E</v>
      </c>
    </row>
  </sheetData>
  <mergeCells count="21">
    <mergeCell ref="F3:F4"/>
    <mergeCell ref="B10:G10"/>
    <mergeCell ref="E51:E52"/>
    <mergeCell ref="A3:A4"/>
    <mergeCell ref="C3:C4"/>
    <mergeCell ref="D3:D4"/>
    <mergeCell ref="E3:E4"/>
    <mergeCell ref="E11:E12"/>
    <mergeCell ref="D14:G14"/>
    <mergeCell ref="D20:G20"/>
    <mergeCell ref="D29:G29"/>
    <mergeCell ref="B50:G50"/>
    <mergeCell ref="B89:C89"/>
    <mergeCell ref="B90:C90"/>
    <mergeCell ref="B62:G62"/>
    <mergeCell ref="E63:E64"/>
    <mergeCell ref="B83:D83"/>
    <mergeCell ref="B86:C86"/>
    <mergeCell ref="B87:C87"/>
    <mergeCell ref="B88:C88"/>
    <mergeCell ref="B80:D80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40E19-8CA5-4A95-8319-B08B0F32F8B1}">
  <dimension ref="A1:AI3"/>
  <sheetViews>
    <sheetView zoomScaleNormal="100" workbookViewId="0">
      <selection activeCell="K2" sqref="A1:K2"/>
    </sheetView>
  </sheetViews>
  <sheetFormatPr defaultRowHeight="16.5"/>
  <sheetData>
    <row r="1" spans="1:35">
      <c r="A1" t="s">
        <v>161</v>
      </c>
      <c r="B1">
        <v>3</v>
      </c>
      <c r="C1">
        <v>0</v>
      </c>
      <c r="D1" t="s">
        <v>160</v>
      </c>
      <c r="E1" t="s">
        <v>18</v>
      </c>
      <c r="F1">
        <v>65</v>
      </c>
      <c r="G1">
        <v>0</v>
      </c>
      <c r="H1">
        <v>0</v>
      </c>
      <c r="I1">
        <v>17</v>
      </c>
      <c r="J1" t="s">
        <v>19</v>
      </c>
      <c r="K1">
        <v>17</v>
      </c>
      <c r="L1">
        <v>70</v>
      </c>
      <c r="M1">
        <v>0</v>
      </c>
      <c r="N1">
        <v>4</v>
      </c>
      <c r="O1">
        <v>24</v>
      </c>
      <c r="P1">
        <v>57</v>
      </c>
      <c r="Q1">
        <v>0</v>
      </c>
      <c r="R1">
        <v>0</v>
      </c>
      <c r="S1">
        <v>0</v>
      </c>
      <c r="T1">
        <v>0</v>
      </c>
      <c r="U1">
        <v>0</v>
      </c>
      <c r="V1">
        <v>0</v>
      </c>
      <c r="W1">
        <v>19</v>
      </c>
      <c r="X1">
        <v>64</v>
      </c>
      <c r="Y1">
        <v>3</v>
      </c>
      <c r="Z1">
        <v>8</v>
      </c>
      <c r="AA1">
        <v>2</v>
      </c>
      <c r="AB1" t="s">
        <v>20</v>
      </c>
      <c r="AC1" t="s">
        <v>21</v>
      </c>
      <c r="AD1" t="s">
        <v>20</v>
      </c>
      <c r="AE1" t="s">
        <v>22</v>
      </c>
      <c r="AF1" t="s">
        <v>162</v>
      </c>
      <c r="AG1" t="s">
        <v>163</v>
      </c>
      <c r="AH1">
        <v>77</v>
      </c>
    </row>
    <row r="2" spans="1:35">
      <c r="A2" t="s">
        <v>161</v>
      </c>
      <c r="B2">
        <v>3</v>
      </c>
      <c r="C2">
        <v>0</v>
      </c>
      <c r="D2" t="s">
        <v>160</v>
      </c>
      <c r="E2" t="s">
        <v>18</v>
      </c>
      <c r="F2">
        <v>35</v>
      </c>
      <c r="G2" t="s">
        <v>164</v>
      </c>
      <c r="H2">
        <v>30</v>
      </c>
      <c r="I2">
        <v>7</v>
      </c>
      <c r="J2" t="s">
        <v>165</v>
      </c>
      <c r="K2">
        <v>19</v>
      </c>
      <c r="L2">
        <v>50</v>
      </c>
      <c r="M2">
        <v>0</v>
      </c>
      <c r="N2">
        <v>75</v>
      </c>
      <c r="O2">
        <v>27</v>
      </c>
      <c r="P2" t="s">
        <v>166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23</v>
      </c>
      <c r="X2" t="s">
        <v>167</v>
      </c>
      <c r="Y2">
        <v>3</v>
      </c>
      <c r="Z2">
        <v>8</v>
      </c>
      <c r="AA2">
        <v>2</v>
      </c>
      <c r="AB2" t="s">
        <v>20</v>
      </c>
      <c r="AC2">
        <v>94</v>
      </c>
      <c r="AD2" t="s">
        <v>20</v>
      </c>
      <c r="AE2" t="s">
        <v>168</v>
      </c>
      <c r="AF2" t="s">
        <v>169</v>
      </c>
    </row>
    <row r="3" spans="1:35">
      <c r="A3" t="s">
        <v>170</v>
      </c>
      <c r="B3" t="s">
        <v>171</v>
      </c>
      <c r="C3">
        <v>3</v>
      </c>
      <c r="D3">
        <v>0</v>
      </c>
      <c r="E3" t="s">
        <v>172</v>
      </c>
      <c r="F3" t="s">
        <v>173</v>
      </c>
      <c r="G3">
        <v>30</v>
      </c>
      <c r="H3" t="s">
        <v>174</v>
      </c>
      <c r="I3" t="s">
        <v>175</v>
      </c>
      <c r="J3">
        <v>5</v>
      </c>
      <c r="K3" t="s">
        <v>176</v>
      </c>
      <c r="L3">
        <v>19</v>
      </c>
      <c r="M3">
        <v>50</v>
      </c>
      <c r="N3">
        <v>0</v>
      </c>
      <c r="O3">
        <v>76</v>
      </c>
      <c r="P3">
        <v>27</v>
      </c>
      <c r="Q3" t="s">
        <v>177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23</v>
      </c>
      <c r="Y3">
        <v>17</v>
      </c>
      <c r="Z3">
        <v>3</v>
      </c>
      <c r="AA3">
        <v>8</v>
      </c>
      <c r="AB3">
        <v>2</v>
      </c>
      <c r="AC3" t="s">
        <v>178</v>
      </c>
      <c r="AD3" t="s">
        <v>179</v>
      </c>
      <c r="AE3" t="s">
        <v>178</v>
      </c>
      <c r="AF3" t="s">
        <v>180</v>
      </c>
      <c r="AG3" t="s">
        <v>181</v>
      </c>
      <c r="AH3" t="s">
        <v>182</v>
      </c>
      <c r="AI3">
        <v>77</v>
      </c>
    </row>
  </sheetData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2006-09-13T11:21:51Z</dcterms:created>
  <dcterms:modified xsi:type="dcterms:W3CDTF">2024-02-07T05:42:36Z</dcterms:modified>
  <cp:category/>
  <cp:contentStatus/>
</cp:coreProperties>
</file>