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D:\Source\(5613) ENIG AGV\Document\"/>
    </mc:Choice>
  </mc:AlternateContent>
  <xr:revisionPtr revIDLastSave="0" documentId="13_ncr:1_{8289F135-6B17-45B1-8BE6-0FCAED045D9C}" xr6:coauthVersionLast="47" xr6:coauthVersionMax="47" xr10:uidLastSave="{00000000-0000-0000-0000-000000000000}"/>
  <bookViews>
    <workbookView xWindow="-120" yWindow="-16320" windowWidth="29040" windowHeight="15720" tabRatio="673" activeTab="1" xr2:uid="{00000000-000D-0000-FFFF-FFFF00000000}"/>
  </bookViews>
  <sheets>
    <sheet name="PC-설정" sheetId="5" r:id="rId1"/>
    <sheet name="PC-제어" sheetId="6" r:id="rId2"/>
    <sheet name="상태전송" sheetId="7" r:id="rId3"/>
    <sheet name="RF-설정" sheetId="8" r:id="rId4"/>
    <sheet name="RF-요청" sheetId="10" r:id="rId5"/>
    <sheet name="RF-제어" sheetId="9" r:id="rId6"/>
    <sheet name="교차로 제어기" sheetId="12" r:id="rId7"/>
    <sheet name="교차로 설정 명령" sheetId="15" r:id="rId8"/>
    <sheet name="자동충전기" sheetId="11" r:id="rId9"/>
    <sheet name="자동문 제어기" sheetId="13" r:id="rId10"/>
    <sheet name="도착 알림" sheetId="14" r:id="rId11"/>
    <sheet name="호출제어기" sheetId="16" r:id="rId12"/>
  </sheets>
  <definedNames>
    <definedName name="_xlnm.Print_Area" localSheetId="0">'PC-설정'!$A$1:$BD$247</definedName>
    <definedName name="_xlnm.Print_Area" localSheetId="1">'PC-제어'!$A$1:$BD$137</definedName>
    <definedName name="_xlnm.Print_Area" localSheetId="3">'RF-설정'!$A$1:$BL$287</definedName>
    <definedName name="_xlnm.Print_Area" localSheetId="2">상태전송!$A$1:$BQ$65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15" i="9" l="1"/>
  <c r="R116" i="9" s="1"/>
  <c r="Q115" i="9"/>
  <c r="Q116" i="9" s="1"/>
  <c r="BF116" i="9"/>
  <c r="AN116" i="9"/>
  <c r="Y116" i="9"/>
  <c r="H116" i="9"/>
  <c r="AZ115" i="9"/>
  <c r="AZ116" i="9" s="1"/>
  <c r="AY115" i="9"/>
  <c r="AY116" i="9" s="1"/>
  <c r="AX115" i="9"/>
  <c r="AX116" i="9" s="1"/>
  <c r="AW115" i="9"/>
  <c r="AW116" i="9" s="1"/>
  <c r="AV115" i="9"/>
  <c r="AV116" i="9" s="1"/>
  <c r="AU115" i="9"/>
  <c r="AU116" i="9" s="1"/>
  <c r="AT115" i="9"/>
  <c r="AT116" i="9" s="1"/>
  <c r="AS115" i="9"/>
  <c r="AS116" i="9" s="1"/>
  <c r="AR115" i="9"/>
  <c r="AR116" i="9" s="1"/>
  <c r="AQ115" i="9"/>
  <c r="AQ116" i="9" s="1"/>
  <c r="AP115" i="9"/>
  <c r="AP116" i="9" s="1"/>
  <c r="V115" i="9"/>
  <c r="V116" i="9" s="1"/>
  <c r="U115" i="9"/>
  <c r="U116" i="9" s="1"/>
  <c r="T115" i="9"/>
  <c r="T116" i="9" s="1"/>
  <c r="S115" i="9"/>
  <c r="S116" i="9" s="1"/>
  <c r="P115" i="9"/>
  <c r="P116" i="9" s="1"/>
  <c r="O115" i="9"/>
  <c r="O116" i="9" s="1"/>
  <c r="N115" i="9"/>
  <c r="N116" i="9" s="1"/>
  <c r="M115" i="9"/>
  <c r="M116" i="9" s="1"/>
  <c r="L115" i="9"/>
  <c r="L116" i="9" s="1"/>
  <c r="K115" i="9"/>
  <c r="J115" i="9"/>
  <c r="J116" i="9" s="1"/>
  <c r="BC114" i="9"/>
  <c r="BC115" i="9" s="1"/>
  <c r="BC116" i="9" s="1"/>
  <c r="BB114" i="9"/>
  <c r="BB115" i="9" s="1"/>
  <c r="BB116" i="9" s="1"/>
  <c r="BA114" i="9"/>
  <c r="BA115" i="9" s="1"/>
  <c r="BA116" i="9" s="1"/>
  <c r="R130" i="6"/>
  <c r="R131" i="6" s="1"/>
  <c r="Q130" i="6"/>
  <c r="Q131" i="6" s="1"/>
  <c r="P130" i="6"/>
  <c r="P131" i="6" s="1"/>
  <c r="O130" i="6"/>
  <c r="O131" i="6" s="1"/>
  <c r="AP131" i="6"/>
  <c r="AF131" i="6"/>
  <c r="U131" i="6"/>
  <c r="H131" i="6"/>
  <c r="AJ130" i="6"/>
  <c r="AJ131" i="6" s="1"/>
  <c r="AI130" i="6"/>
  <c r="AI131" i="6" s="1"/>
  <c r="AH130" i="6"/>
  <c r="AH131" i="6" s="1"/>
  <c r="N130" i="6"/>
  <c r="N131" i="6" s="1"/>
  <c r="M130" i="6"/>
  <c r="M131" i="6" s="1"/>
  <c r="L130" i="6"/>
  <c r="L131" i="6" s="1"/>
  <c r="K130" i="6"/>
  <c r="K131" i="6" s="1"/>
  <c r="J130" i="6"/>
  <c r="J131" i="6" s="1"/>
  <c r="AM129" i="6"/>
  <c r="AM130" i="6" s="1"/>
  <c r="AM131" i="6" s="1"/>
  <c r="AL129" i="6"/>
  <c r="AL130" i="6" s="1"/>
  <c r="AL131" i="6" s="1"/>
  <c r="AK129" i="6"/>
  <c r="AK130" i="6" s="1"/>
  <c r="AK131" i="6" s="1"/>
  <c r="W115" i="9" l="1"/>
  <c r="W116" i="9" s="1"/>
  <c r="K116" i="9"/>
  <c r="BD115" i="9"/>
  <c r="S130" i="6"/>
  <c r="T129" i="6" s="1"/>
  <c r="AN130" i="6"/>
  <c r="BF266" i="8"/>
  <c r="AN266" i="8"/>
  <c r="X266" i="8"/>
  <c r="H266" i="8"/>
  <c r="AV265" i="8"/>
  <c r="AV266" i="8" s="1"/>
  <c r="AU265" i="8"/>
  <c r="AU266" i="8" s="1"/>
  <c r="AT265" i="8"/>
  <c r="AT266" i="8" s="1"/>
  <c r="AS265" i="8"/>
  <c r="AS266" i="8" s="1"/>
  <c r="AR265" i="8"/>
  <c r="AR266" i="8" s="1"/>
  <c r="AQ265" i="8"/>
  <c r="AQ266" i="8" s="1"/>
  <c r="AP265" i="8"/>
  <c r="AP266" i="8" s="1"/>
  <c r="U265" i="8"/>
  <c r="U266" i="8" s="1"/>
  <c r="T265" i="8"/>
  <c r="T266" i="8" s="1"/>
  <c r="S265" i="8"/>
  <c r="S266" i="8" s="1"/>
  <c r="R265" i="8"/>
  <c r="R266" i="8" s="1"/>
  <c r="Q265" i="8"/>
  <c r="Q266" i="8" s="1"/>
  <c r="P265" i="8"/>
  <c r="P266" i="8" s="1"/>
  <c r="O265" i="8"/>
  <c r="O266" i="8" s="1"/>
  <c r="N265" i="8"/>
  <c r="N266" i="8" s="1"/>
  <c r="M265" i="8"/>
  <c r="M266" i="8" s="1"/>
  <c r="L265" i="8"/>
  <c r="L266" i="8" s="1"/>
  <c r="K265" i="8"/>
  <c r="K266" i="8" s="1"/>
  <c r="J265" i="8"/>
  <c r="J266" i="8" s="1"/>
  <c r="BC264" i="8"/>
  <c r="BC265" i="8" s="1"/>
  <c r="BC266" i="8" s="1"/>
  <c r="BB264" i="8"/>
  <c r="BB265" i="8" s="1"/>
  <c r="BB266" i="8" s="1"/>
  <c r="BA264" i="8"/>
  <c r="BA265" i="8" s="1"/>
  <c r="BA266" i="8" s="1"/>
  <c r="AZ264" i="8"/>
  <c r="AZ265" i="8" s="1"/>
  <c r="AZ266" i="8" s="1"/>
  <c r="AY264" i="8"/>
  <c r="AY265" i="8" s="1"/>
  <c r="AY266" i="8" s="1"/>
  <c r="AX264" i="8"/>
  <c r="AX265" i="8" s="1"/>
  <c r="AX266" i="8" s="1"/>
  <c r="AW264" i="8"/>
  <c r="AW265" i="8" s="1"/>
  <c r="AW266" i="8" s="1"/>
  <c r="BF259" i="8"/>
  <c r="AN259" i="8"/>
  <c r="X259" i="8"/>
  <c r="H259" i="8"/>
  <c r="AV258" i="8"/>
  <c r="AV259" i="8" s="1"/>
  <c r="AU258" i="8"/>
  <c r="AU259" i="8" s="1"/>
  <c r="AT258" i="8"/>
  <c r="AT259" i="8" s="1"/>
  <c r="AS258" i="8"/>
  <c r="AS259" i="8" s="1"/>
  <c r="AR258" i="8"/>
  <c r="AR259" i="8" s="1"/>
  <c r="AQ258" i="8"/>
  <c r="AQ259" i="8" s="1"/>
  <c r="AP258" i="8"/>
  <c r="AP259" i="8" s="1"/>
  <c r="U258" i="8"/>
  <c r="U259" i="8" s="1"/>
  <c r="T258" i="8"/>
  <c r="T259" i="8" s="1"/>
  <c r="S258" i="8"/>
  <c r="S259" i="8" s="1"/>
  <c r="R258" i="8"/>
  <c r="R259" i="8" s="1"/>
  <c r="Q258" i="8"/>
  <c r="Q259" i="8" s="1"/>
  <c r="P258" i="8"/>
  <c r="P259" i="8" s="1"/>
  <c r="O258" i="8"/>
  <c r="O259" i="8" s="1"/>
  <c r="N258" i="8"/>
  <c r="N259" i="8" s="1"/>
  <c r="M258" i="8"/>
  <c r="M259" i="8" s="1"/>
  <c r="L258" i="8"/>
  <c r="L259" i="8" s="1"/>
  <c r="K258" i="8"/>
  <c r="K259" i="8" s="1"/>
  <c r="J258" i="8"/>
  <c r="J259" i="8" s="1"/>
  <c r="BC257" i="8"/>
  <c r="BC258" i="8" s="1"/>
  <c r="BC259" i="8" s="1"/>
  <c r="BB257" i="8"/>
  <c r="BB258" i="8" s="1"/>
  <c r="BB259" i="8" s="1"/>
  <c r="BA257" i="8"/>
  <c r="BA258" i="8" s="1"/>
  <c r="BA259" i="8" s="1"/>
  <c r="AZ257" i="8"/>
  <c r="AZ258" i="8" s="1"/>
  <c r="AZ259" i="8" s="1"/>
  <c r="AY257" i="8"/>
  <c r="AY258" i="8" s="1"/>
  <c r="AY259" i="8" s="1"/>
  <c r="AX257" i="8"/>
  <c r="AX258" i="8" s="1"/>
  <c r="AX259" i="8" s="1"/>
  <c r="AW257" i="8"/>
  <c r="AW258" i="8" s="1"/>
  <c r="AW259" i="8" s="1"/>
  <c r="X116" i="9" l="1"/>
  <c r="W114" i="9"/>
  <c r="X114" i="9"/>
  <c r="BE114" i="9"/>
  <c r="BE116" i="9"/>
  <c r="BD114" i="9"/>
  <c r="BD116" i="9"/>
  <c r="S129" i="6"/>
  <c r="E127" i="6" s="1"/>
  <c r="T131" i="6"/>
  <c r="S131" i="6"/>
  <c r="AO131" i="6"/>
  <c r="AN129" i="6"/>
  <c r="AN131" i="6"/>
  <c r="AO129" i="6"/>
  <c r="BD258" i="8"/>
  <c r="V258" i="8"/>
  <c r="BD265" i="8"/>
  <c r="V265" i="8"/>
  <c r="E112" i="9" l="1"/>
  <c r="V266" i="8"/>
  <c r="V264" i="8"/>
  <c r="W266" i="8"/>
  <c r="W264" i="8"/>
  <c r="BE266" i="8"/>
  <c r="BD266" i="8"/>
  <c r="BE264" i="8"/>
  <c r="BD264" i="8"/>
  <c r="W259" i="8"/>
  <c r="W257" i="8"/>
  <c r="V259" i="8"/>
  <c r="V257" i="8"/>
  <c r="BD257" i="8"/>
  <c r="BE259" i="8"/>
  <c r="BD259" i="8"/>
  <c r="BE257" i="8"/>
  <c r="AS110" i="6" l="1"/>
  <c r="AF110" i="6"/>
  <c r="AP109" i="6"/>
  <c r="AP110" i="6" s="1"/>
  <c r="AO109" i="6"/>
  <c r="AO110" i="6" s="1"/>
  <c r="AN109" i="6"/>
  <c r="AN110" i="6" s="1"/>
  <c r="AM109" i="6"/>
  <c r="AM110" i="6" s="1"/>
  <c r="AL109" i="6"/>
  <c r="AL110" i="6" s="1"/>
  <c r="AK109" i="6"/>
  <c r="AK110" i="6" s="1"/>
  <c r="AJ109" i="6"/>
  <c r="AJ110" i="6" s="1"/>
  <c r="AI109" i="6"/>
  <c r="AI110" i="6" s="1"/>
  <c r="AH109" i="6"/>
  <c r="AP117" i="6"/>
  <c r="AF117" i="6"/>
  <c r="S117" i="6"/>
  <c r="H117" i="6"/>
  <c r="AJ116" i="6"/>
  <c r="AI116" i="6"/>
  <c r="AI117" i="6" s="1"/>
  <c r="AH116" i="6"/>
  <c r="AH117" i="6" s="1"/>
  <c r="P116" i="6"/>
  <c r="P117" i="6" s="1"/>
  <c r="O116" i="6"/>
  <c r="O117" i="6" s="1"/>
  <c r="N116" i="6"/>
  <c r="N117" i="6" s="1"/>
  <c r="M116" i="6"/>
  <c r="M117" i="6" s="1"/>
  <c r="L116" i="6"/>
  <c r="L117" i="6" s="1"/>
  <c r="K116" i="6"/>
  <c r="J116" i="6"/>
  <c r="J117" i="6" s="1"/>
  <c r="AM115" i="6"/>
  <c r="AM116" i="6" s="1"/>
  <c r="AM117" i="6" s="1"/>
  <c r="AL115" i="6"/>
  <c r="AL116" i="6" s="1"/>
  <c r="AL117" i="6" s="1"/>
  <c r="AK115" i="6"/>
  <c r="AK116" i="6" s="1"/>
  <c r="AK117" i="6" s="1"/>
  <c r="AP105" i="6"/>
  <c r="AF105" i="6"/>
  <c r="S105" i="6"/>
  <c r="H105" i="6"/>
  <c r="AJ104" i="6"/>
  <c r="AJ105" i="6" s="1"/>
  <c r="AI104" i="6"/>
  <c r="AI105" i="6" s="1"/>
  <c r="AH104" i="6"/>
  <c r="AH105" i="6" s="1"/>
  <c r="P104" i="6"/>
  <c r="P105" i="6" s="1"/>
  <c r="O104" i="6"/>
  <c r="O105" i="6" s="1"/>
  <c r="N104" i="6"/>
  <c r="N105" i="6" s="1"/>
  <c r="M104" i="6"/>
  <c r="M105" i="6" s="1"/>
  <c r="L104" i="6"/>
  <c r="L105" i="6" s="1"/>
  <c r="K104" i="6"/>
  <c r="K105" i="6" s="1"/>
  <c r="J104" i="6"/>
  <c r="AM103" i="6"/>
  <c r="AM104" i="6" s="1"/>
  <c r="AM105" i="6" s="1"/>
  <c r="AL103" i="6"/>
  <c r="AL104" i="6" s="1"/>
  <c r="AL105" i="6" s="1"/>
  <c r="AK103" i="6"/>
  <c r="AK104" i="6" s="1"/>
  <c r="AK105" i="6" s="1"/>
  <c r="AP56" i="6"/>
  <c r="AF56" i="6"/>
  <c r="W56" i="6"/>
  <c r="H56" i="6"/>
  <c r="AJ55" i="6"/>
  <c r="AJ56" i="6" s="1"/>
  <c r="AI55" i="6"/>
  <c r="AH55" i="6"/>
  <c r="AH56" i="6" s="1"/>
  <c r="T55" i="6"/>
  <c r="T56" i="6" s="1"/>
  <c r="S55" i="6"/>
  <c r="S56" i="6" s="1"/>
  <c r="R55" i="6"/>
  <c r="R56" i="6" s="1"/>
  <c r="Q55" i="6"/>
  <c r="Q56" i="6" s="1"/>
  <c r="P55" i="6"/>
  <c r="P56" i="6" s="1"/>
  <c r="O55" i="6"/>
  <c r="O56" i="6" s="1"/>
  <c r="N55" i="6"/>
  <c r="N56" i="6" s="1"/>
  <c r="M55" i="6"/>
  <c r="M56" i="6" s="1"/>
  <c r="L55" i="6"/>
  <c r="L56" i="6" s="1"/>
  <c r="K55" i="6"/>
  <c r="K56" i="6" s="1"/>
  <c r="J55" i="6"/>
  <c r="J56" i="6" s="1"/>
  <c r="AM54" i="6"/>
  <c r="AM55" i="6" s="1"/>
  <c r="AM56" i="6" s="1"/>
  <c r="AL54" i="6"/>
  <c r="AL55" i="6" s="1"/>
  <c r="AL56" i="6" s="1"/>
  <c r="AK54" i="6"/>
  <c r="AK55" i="6" s="1"/>
  <c r="AK56" i="6" s="1"/>
  <c r="AP49" i="6"/>
  <c r="AF49" i="6"/>
  <c r="W49" i="6"/>
  <c r="H49" i="6"/>
  <c r="AJ48" i="6"/>
  <c r="AJ49" i="6" s="1"/>
  <c r="AI48" i="6"/>
  <c r="AH48" i="6"/>
  <c r="AH49" i="6" s="1"/>
  <c r="T48" i="6"/>
  <c r="T49" i="6" s="1"/>
  <c r="S48" i="6"/>
  <c r="S49" i="6" s="1"/>
  <c r="R48" i="6"/>
  <c r="R49" i="6" s="1"/>
  <c r="Q48" i="6"/>
  <c r="Q49" i="6" s="1"/>
  <c r="P48" i="6"/>
  <c r="P49" i="6" s="1"/>
  <c r="O48" i="6"/>
  <c r="O49" i="6" s="1"/>
  <c r="N48" i="6"/>
  <c r="N49" i="6" s="1"/>
  <c r="M48" i="6"/>
  <c r="M49" i="6" s="1"/>
  <c r="L48" i="6"/>
  <c r="L49" i="6" s="1"/>
  <c r="K48" i="6"/>
  <c r="J48" i="6"/>
  <c r="J49" i="6" s="1"/>
  <c r="AM47" i="6"/>
  <c r="AM48" i="6" s="1"/>
  <c r="AM49" i="6" s="1"/>
  <c r="AL47" i="6"/>
  <c r="AL48" i="6" s="1"/>
  <c r="AL49" i="6" s="1"/>
  <c r="AK47" i="6"/>
  <c r="AK48" i="6" s="1"/>
  <c r="AK49" i="6" s="1"/>
  <c r="AU231" i="10"/>
  <c r="AF231" i="10"/>
  <c r="W231" i="10"/>
  <c r="H231" i="10"/>
  <c r="AR230" i="10"/>
  <c r="AR231" i="10" s="1"/>
  <c r="AQ230" i="10"/>
  <c r="AQ231" i="10" s="1"/>
  <c r="AP230" i="10"/>
  <c r="AP231" i="10" s="1"/>
  <c r="AO230" i="10"/>
  <c r="AO231" i="10" s="1"/>
  <c r="AL230" i="10"/>
  <c r="AL231" i="10" s="1"/>
  <c r="T230" i="10"/>
  <c r="T231" i="10" s="1"/>
  <c r="S230" i="10"/>
  <c r="S231" i="10" s="1"/>
  <c r="R230" i="10"/>
  <c r="R231" i="10" s="1"/>
  <c r="Q230" i="10"/>
  <c r="Q231" i="10" s="1"/>
  <c r="P230" i="10"/>
  <c r="P231" i="10" s="1"/>
  <c r="O230" i="10"/>
  <c r="O231" i="10" s="1"/>
  <c r="N230" i="10"/>
  <c r="N231" i="10" s="1"/>
  <c r="M230" i="10"/>
  <c r="M231" i="10" s="1"/>
  <c r="L230" i="10"/>
  <c r="L231" i="10" s="1"/>
  <c r="K230" i="10"/>
  <c r="K231" i="10" s="1"/>
  <c r="J230" i="10"/>
  <c r="J231" i="10" s="1"/>
  <c r="AN229" i="10"/>
  <c r="AN230" i="10" s="1"/>
  <c r="AN231" i="10" s="1"/>
  <c r="AM229" i="10"/>
  <c r="AM230" i="10" s="1"/>
  <c r="AM231" i="10" s="1"/>
  <c r="AK229" i="10"/>
  <c r="AK230" i="10" s="1"/>
  <c r="AK231" i="10" s="1"/>
  <c r="AJ229" i="10"/>
  <c r="AJ230" i="10" s="1"/>
  <c r="AJ231" i="10" s="1"/>
  <c r="AI229" i="10"/>
  <c r="AI230" i="10" s="1"/>
  <c r="AI231" i="10" s="1"/>
  <c r="AH229" i="10"/>
  <c r="AH230" i="10" s="1"/>
  <c r="AU224" i="10"/>
  <c r="AF224" i="10"/>
  <c r="W224" i="10"/>
  <c r="H224" i="10"/>
  <c r="AR223" i="10"/>
  <c r="AR224" i="10" s="1"/>
  <c r="AQ223" i="10"/>
  <c r="AQ224" i="10" s="1"/>
  <c r="AP223" i="10"/>
  <c r="AP224" i="10" s="1"/>
  <c r="AO223" i="10"/>
  <c r="AO224" i="10" s="1"/>
  <c r="AL223" i="10"/>
  <c r="AL224" i="10" s="1"/>
  <c r="T223" i="10"/>
  <c r="T224" i="10" s="1"/>
  <c r="S223" i="10"/>
  <c r="S224" i="10" s="1"/>
  <c r="R223" i="10"/>
  <c r="R224" i="10" s="1"/>
  <c r="Q223" i="10"/>
  <c r="Q224" i="10" s="1"/>
  <c r="P223" i="10"/>
  <c r="P224" i="10" s="1"/>
  <c r="O223" i="10"/>
  <c r="O224" i="10" s="1"/>
  <c r="N223" i="10"/>
  <c r="N224" i="10" s="1"/>
  <c r="M223" i="10"/>
  <c r="M224" i="10" s="1"/>
  <c r="L223" i="10"/>
  <c r="L224" i="10" s="1"/>
  <c r="K223" i="10"/>
  <c r="K224" i="10" s="1"/>
  <c r="J223" i="10"/>
  <c r="J224" i="10" s="1"/>
  <c r="AN222" i="10"/>
  <c r="AN223" i="10" s="1"/>
  <c r="AN224" i="10" s="1"/>
  <c r="AM222" i="10"/>
  <c r="AM223" i="10" s="1"/>
  <c r="AM224" i="10" s="1"/>
  <c r="AK222" i="10"/>
  <c r="AK223" i="10" s="1"/>
  <c r="AK224" i="10" s="1"/>
  <c r="AJ222" i="10"/>
  <c r="AJ223" i="10" s="1"/>
  <c r="AJ224" i="10" s="1"/>
  <c r="AI222" i="10"/>
  <c r="AI223" i="10" s="1"/>
  <c r="AI224" i="10" s="1"/>
  <c r="AH222" i="10"/>
  <c r="AH223" i="10" s="1"/>
  <c r="AO251" i="8"/>
  <c r="AO252" i="8" s="1"/>
  <c r="AN251" i="8"/>
  <c r="AN252" i="8" s="1"/>
  <c r="AM251" i="8"/>
  <c r="AM252" i="8" s="1"/>
  <c r="AL251" i="8"/>
  <c r="AL252" i="8" s="1"/>
  <c r="AO244" i="8"/>
  <c r="AO245" i="8" s="1"/>
  <c r="AN244" i="8"/>
  <c r="AN245" i="8" s="1"/>
  <c r="AM244" i="8"/>
  <c r="AM245" i="8" s="1"/>
  <c r="AL244" i="8"/>
  <c r="AL245" i="8" s="1"/>
  <c r="M251" i="8"/>
  <c r="M252" i="8" s="1"/>
  <c r="L251" i="8"/>
  <c r="L252" i="8" s="1"/>
  <c r="K251" i="8"/>
  <c r="K252" i="8" s="1"/>
  <c r="J251" i="8"/>
  <c r="J252" i="8" s="1"/>
  <c r="M244" i="8"/>
  <c r="M245" i="8" s="1"/>
  <c r="L244" i="8"/>
  <c r="L245" i="8" s="1"/>
  <c r="K244" i="8"/>
  <c r="K245" i="8" s="1"/>
  <c r="J244" i="8"/>
  <c r="J245" i="8" s="1"/>
  <c r="AX252" i="8"/>
  <c r="AJ252" i="8"/>
  <c r="W252" i="8"/>
  <c r="H252" i="8"/>
  <c r="AR251" i="8"/>
  <c r="AQ251" i="8"/>
  <c r="AQ252" i="8" s="1"/>
  <c r="AP251" i="8"/>
  <c r="AP252" i="8" s="1"/>
  <c r="T251" i="8"/>
  <c r="T252" i="8" s="1"/>
  <c r="S251" i="8"/>
  <c r="S252" i="8" s="1"/>
  <c r="R251" i="8"/>
  <c r="R252" i="8" s="1"/>
  <c r="Q251" i="8"/>
  <c r="Q252" i="8" s="1"/>
  <c r="P251" i="8"/>
  <c r="P252" i="8" s="1"/>
  <c r="O251" i="8"/>
  <c r="O252" i="8" s="1"/>
  <c r="N251" i="8"/>
  <c r="AU250" i="8"/>
  <c r="AU251" i="8" s="1"/>
  <c r="AU252" i="8" s="1"/>
  <c r="AT250" i="8"/>
  <c r="AT251" i="8" s="1"/>
  <c r="AT252" i="8" s="1"/>
  <c r="AS250" i="8"/>
  <c r="AS251" i="8" s="1"/>
  <c r="AS252" i="8" s="1"/>
  <c r="AX245" i="8"/>
  <c r="AJ245" i="8"/>
  <c r="W245" i="8"/>
  <c r="H245" i="8"/>
  <c r="AR244" i="8"/>
  <c r="AR245" i="8" s="1"/>
  <c r="AQ244" i="8"/>
  <c r="AQ245" i="8" s="1"/>
  <c r="AP244" i="8"/>
  <c r="T244" i="8"/>
  <c r="T245" i="8" s="1"/>
  <c r="S244" i="8"/>
  <c r="S245" i="8" s="1"/>
  <c r="R244" i="8"/>
  <c r="R245" i="8" s="1"/>
  <c r="Q244" i="8"/>
  <c r="Q245" i="8" s="1"/>
  <c r="P244" i="8"/>
  <c r="P245" i="8" s="1"/>
  <c r="O244" i="8"/>
  <c r="O245" i="8" s="1"/>
  <c r="N244" i="8"/>
  <c r="N245" i="8" s="1"/>
  <c r="AU243" i="8"/>
  <c r="AU244" i="8" s="1"/>
  <c r="AU245" i="8" s="1"/>
  <c r="AT243" i="8"/>
  <c r="AT244" i="8" s="1"/>
  <c r="AT245" i="8" s="1"/>
  <c r="AS243" i="8"/>
  <c r="AS244" i="8" s="1"/>
  <c r="AS245" i="8" s="1"/>
  <c r="AP238" i="5"/>
  <c r="AF238" i="5"/>
  <c r="S238" i="5"/>
  <c r="H238" i="5"/>
  <c r="AJ237" i="5"/>
  <c r="AJ238" i="5" s="1"/>
  <c r="AI237" i="5"/>
  <c r="AI238" i="5" s="1"/>
  <c r="AH237" i="5"/>
  <c r="AH238" i="5" s="1"/>
  <c r="P237" i="5"/>
  <c r="P238" i="5" s="1"/>
  <c r="O237" i="5"/>
  <c r="O238" i="5" s="1"/>
  <c r="N237" i="5"/>
  <c r="N238" i="5" s="1"/>
  <c r="M237" i="5"/>
  <c r="M238" i="5" s="1"/>
  <c r="L237" i="5"/>
  <c r="L238" i="5" s="1"/>
  <c r="K237" i="5"/>
  <c r="K238" i="5" s="1"/>
  <c r="J237" i="5"/>
  <c r="AM236" i="5"/>
  <c r="AM237" i="5" s="1"/>
  <c r="AM238" i="5" s="1"/>
  <c r="AL236" i="5"/>
  <c r="AL237" i="5" s="1"/>
  <c r="AL238" i="5" s="1"/>
  <c r="AK236" i="5"/>
  <c r="AK237" i="5" s="1"/>
  <c r="AK238" i="5" s="1"/>
  <c r="AP231" i="5"/>
  <c r="AF231" i="5"/>
  <c r="S231" i="5"/>
  <c r="H231" i="5"/>
  <c r="AJ230" i="5"/>
  <c r="AJ231" i="5" s="1"/>
  <c r="AI230" i="5"/>
  <c r="AI231" i="5" s="1"/>
  <c r="AH230" i="5"/>
  <c r="AH231" i="5" s="1"/>
  <c r="P230" i="5"/>
  <c r="P231" i="5" s="1"/>
  <c r="O230" i="5"/>
  <c r="O231" i="5" s="1"/>
  <c r="N230" i="5"/>
  <c r="N231" i="5" s="1"/>
  <c r="M230" i="5"/>
  <c r="M231" i="5" s="1"/>
  <c r="L230" i="5"/>
  <c r="L231" i="5" s="1"/>
  <c r="K230" i="5"/>
  <c r="K231" i="5" s="1"/>
  <c r="J230" i="5"/>
  <c r="AM229" i="5"/>
  <c r="AM230" i="5" s="1"/>
  <c r="AM231" i="5" s="1"/>
  <c r="AL229" i="5"/>
  <c r="AL230" i="5" s="1"/>
  <c r="AL231" i="5" s="1"/>
  <c r="AK229" i="5"/>
  <c r="AK230" i="5" s="1"/>
  <c r="AK231" i="5" s="1"/>
  <c r="AV251" i="8" l="1"/>
  <c r="U244" i="8"/>
  <c r="U251" i="8"/>
  <c r="U252" i="8" s="1"/>
  <c r="AV244" i="8"/>
  <c r="AQ109" i="6"/>
  <c r="AR110" i="6" s="1"/>
  <c r="AH110" i="6"/>
  <c r="Q116" i="6"/>
  <c r="R117" i="6" s="1"/>
  <c r="Q104" i="6"/>
  <c r="Q105" i="6" s="1"/>
  <c r="AN116" i="6"/>
  <c r="K117" i="6"/>
  <c r="AJ117" i="6"/>
  <c r="J105" i="6"/>
  <c r="AN104" i="6"/>
  <c r="U48" i="6"/>
  <c r="U49" i="6" s="1"/>
  <c r="AN55" i="6"/>
  <c r="AI56" i="6"/>
  <c r="U55" i="6"/>
  <c r="AN48" i="6"/>
  <c r="AI49" i="6"/>
  <c r="K49" i="6"/>
  <c r="AH231" i="10"/>
  <c r="AS230" i="10"/>
  <c r="U230" i="10"/>
  <c r="AH224" i="10"/>
  <c r="AS223" i="10"/>
  <c r="U223" i="10"/>
  <c r="AP245" i="8"/>
  <c r="N252" i="8"/>
  <c r="AR252" i="8"/>
  <c r="Q237" i="5"/>
  <c r="Q238" i="5" s="1"/>
  <c r="Q230" i="5"/>
  <c r="R229" i="5" s="1"/>
  <c r="AN237" i="5"/>
  <c r="J238" i="5"/>
  <c r="J231" i="5"/>
  <c r="AN230" i="5"/>
  <c r="AP124" i="6"/>
  <c r="AF124" i="6"/>
  <c r="S124" i="6"/>
  <c r="H124" i="6"/>
  <c r="AJ123" i="6"/>
  <c r="AJ124" i="6" s="1"/>
  <c r="AI123" i="6"/>
  <c r="AI124" i="6" s="1"/>
  <c r="AH123" i="6"/>
  <c r="AH124" i="6" s="1"/>
  <c r="P123" i="6"/>
  <c r="P124" i="6" s="1"/>
  <c r="O123" i="6"/>
  <c r="O124" i="6" s="1"/>
  <c r="N123" i="6"/>
  <c r="N124" i="6" s="1"/>
  <c r="M123" i="6"/>
  <c r="M124" i="6" s="1"/>
  <c r="L123" i="6"/>
  <c r="L124" i="6" s="1"/>
  <c r="K123" i="6"/>
  <c r="K124" i="6" s="1"/>
  <c r="J123" i="6"/>
  <c r="AM122" i="6"/>
  <c r="AM123" i="6" s="1"/>
  <c r="AM124" i="6" s="1"/>
  <c r="AL122" i="6"/>
  <c r="AL123" i="6" s="1"/>
  <c r="AL124" i="6" s="1"/>
  <c r="AK122" i="6"/>
  <c r="AK123" i="6" s="1"/>
  <c r="AK124" i="6" s="1"/>
  <c r="Q103" i="6" l="1"/>
  <c r="R103" i="6"/>
  <c r="Q115" i="6"/>
  <c r="R105" i="6"/>
  <c r="AQ108" i="6"/>
  <c r="AR108" i="6"/>
  <c r="AQ110" i="6"/>
  <c r="R115" i="6"/>
  <c r="E113" i="6" s="1"/>
  <c r="Q117" i="6"/>
  <c r="AO115" i="6"/>
  <c r="AO117" i="6"/>
  <c r="AN115" i="6"/>
  <c r="AN117" i="6"/>
  <c r="AO103" i="6"/>
  <c r="AO105" i="6"/>
  <c r="AN103" i="6"/>
  <c r="AN105" i="6"/>
  <c r="E101" i="6"/>
  <c r="V49" i="6"/>
  <c r="U47" i="6"/>
  <c r="V47" i="6"/>
  <c r="U56" i="6"/>
  <c r="V54" i="6"/>
  <c r="U54" i="6"/>
  <c r="V56" i="6"/>
  <c r="AO54" i="6"/>
  <c r="AO56" i="6"/>
  <c r="AN54" i="6"/>
  <c r="AN56" i="6"/>
  <c r="AO47" i="6"/>
  <c r="AO49" i="6"/>
  <c r="AN47" i="6"/>
  <c r="AN49" i="6"/>
  <c r="V231" i="10"/>
  <c r="U231" i="10"/>
  <c r="V229" i="10"/>
  <c r="U229" i="10"/>
  <c r="AT231" i="10"/>
  <c r="AS231" i="10"/>
  <c r="AT229" i="10"/>
  <c r="AS229" i="10"/>
  <c r="V224" i="10"/>
  <c r="U224" i="10"/>
  <c r="V222" i="10"/>
  <c r="U222" i="10"/>
  <c r="AT224" i="10"/>
  <c r="AS224" i="10"/>
  <c r="AT222" i="10"/>
  <c r="AS222" i="10"/>
  <c r="V252" i="8"/>
  <c r="U250" i="8"/>
  <c r="V250" i="8"/>
  <c r="AW245" i="8"/>
  <c r="AV243" i="8"/>
  <c r="AV245" i="8"/>
  <c r="AW243" i="8"/>
  <c r="V243" i="8"/>
  <c r="U243" i="8"/>
  <c r="V245" i="8"/>
  <c r="U245" i="8"/>
  <c r="AW250" i="8"/>
  <c r="AW252" i="8"/>
  <c r="AV250" i="8"/>
  <c r="AV252" i="8"/>
  <c r="Q236" i="5"/>
  <c r="R236" i="5"/>
  <c r="R238" i="5"/>
  <c r="G239" i="5" s="1"/>
  <c r="R231" i="5"/>
  <c r="Q231" i="5"/>
  <c r="Q229" i="5"/>
  <c r="AO236" i="5"/>
  <c r="AO238" i="5"/>
  <c r="AN236" i="5"/>
  <c r="AN238" i="5"/>
  <c r="AO231" i="5"/>
  <c r="AN229" i="5"/>
  <c r="AN231" i="5"/>
  <c r="AO229" i="5"/>
  <c r="Q123" i="6"/>
  <c r="Q124" i="6" s="1"/>
  <c r="J124" i="6"/>
  <c r="AN123" i="6"/>
  <c r="AP224" i="5"/>
  <c r="AF224" i="5"/>
  <c r="S224" i="5"/>
  <c r="H224" i="5"/>
  <c r="AJ223" i="5"/>
  <c r="AJ224" i="5" s="1"/>
  <c r="AI223" i="5"/>
  <c r="AI224" i="5" s="1"/>
  <c r="AH223" i="5"/>
  <c r="AH224" i="5" s="1"/>
  <c r="P223" i="5"/>
  <c r="P224" i="5" s="1"/>
  <c r="O223" i="5"/>
  <c r="O224" i="5" s="1"/>
  <c r="N223" i="5"/>
  <c r="N224" i="5" s="1"/>
  <c r="M223" i="5"/>
  <c r="M224" i="5" s="1"/>
  <c r="L223" i="5"/>
  <c r="L224" i="5" s="1"/>
  <c r="K223" i="5"/>
  <c r="K224" i="5" s="1"/>
  <c r="J223" i="5"/>
  <c r="AM222" i="5"/>
  <c r="AM223" i="5" s="1"/>
  <c r="AM224" i="5" s="1"/>
  <c r="AL222" i="5"/>
  <c r="AL223" i="5" s="1"/>
  <c r="AL224" i="5" s="1"/>
  <c r="AK222" i="5"/>
  <c r="AK223" i="5" s="1"/>
  <c r="AK224" i="5" s="1"/>
  <c r="AU217" i="10"/>
  <c r="AF217" i="10"/>
  <c r="W217" i="10"/>
  <c r="H217" i="10"/>
  <c r="AR216" i="10"/>
  <c r="AR217" i="10" s="1"/>
  <c r="AQ216" i="10"/>
  <c r="AQ217" i="10" s="1"/>
  <c r="AP216" i="10"/>
  <c r="AP217" i="10" s="1"/>
  <c r="AO216" i="10"/>
  <c r="AO217" i="10" s="1"/>
  <c r="AL216" i="10"/>
  <c r="AL217" i="10" s="1"/>
  <c r="T216" i="10"/>
  <c r="T217" i="10" s="1"/>
  <c r="S216" i="10"/>
  <c r="S217" i="10" s="1"/>
  <c r="R216" i="10"/>
  <c r="R217" i="10" s="1"/>
  <c r="Q216" i="10"/>
  <c r="Q217" i="10" s="1"/>
  <c r="P216" i="10"/>
  <c r="P217" i="10" s="1"/>
  <c r="O216" i="10"/>
  <c r="O217" i="10" s="1"/>
  <c r="N216" i="10"/>
  <c r="N217" i="10" s="1"/>
  <c r="M216" i="10"/>
  <c r="M217" i="10" s="1"/>
  <c r="L216" i="10"/>
  <c r="L217" i="10" s="1"/>
  <c r="K216" i="10"/>
  <c r="K217" i="10" s="1"/>
  <c r="J216" i="10"/>
  <c r="J217" i="10" s="1"/>
  <c r="AN215" i="10"/>
  <c r="AN216" i="10" s="1"/>
  <c r="AN217" i="10" s="1"/>
  <c r="AM215" i="10"/>
  <c r="AM216" i="10" s="1"/>
  <c r="AM217" i="10" s="1"/>
  <c r="AK215" i="10"/>
  <c r="AK216" i="10" s="1"/>
  <c r="AK217" i="10" s="1"/>
  <c r="AJ215" i="10"/>
  <c r="AJ216" i="10" s="1"/>
  <c r="AJ217" i="10" s="1"/>
  <c r="AI215" i="10"/>
  <c r="AI216" i="10" s="1"/>
  <c r="AI217" i="10" s="1"/>
  <c r="AH215" i="10"/>
  <c r="AH216" i="10" s="1"/>
  <c r="AX238" i="8"/>
  <c r="AJ238" i="8"/>
  <c r="W238" i="8"/>
  <c r="H238" i="8"/>
  <c r="AR237" i="8"/>
  <c r="AR238" i="8" s="1"/>
  <c r="AQ237" i="8"/>
  <c r="AQ238" i="8" s="1"/>
  <c r="AP237" i="8"/>
  <c r="AP238" i="8" s="1"/>
  <c r="AO237" i="8"/>
  <c r="AO238" i="8" s="1"/>
  <c r="AN237" i="8"/>
  <c r="AN238" i="8" s="1"/>
  <c r="AM237" i="8"/>
  <c r="AM238" i="8" s="1"/>
  <c r="AL237" i="8"/>
  <c r="AL238" i="8" s="1"/>
  <c r="T237" i="8"/>
  <c r="T238" i="8" s="1"/>
  <c r="S237" i="8"/>
  <c r="S238" i="8" s="1"/>
  <c r="R237" i="8"/>
  <c r="R238" i="8" s="1"/>
  <c r="Q237" i="8"/>
  <c r="Q238" i="8" s="1"/>
  <c r="P237" i="8"/>
  <c r="P238" i="8" s="1"/>
  <c r="O237" i="8"/>
  <c r="O238" i="8" s="1"/>
  <c r="N237" i="8"/>
  <c r="N238" i="8" s="1"/>
  <c r="M237" i="8"/>
  <c r="M238" i="8" s="1"/>
  <c r="L237" i="8"/>
  <c r="L238" i="8" s="1"/>
  <c r="K237" i="8"/>
  <c r="K238" i="8" s="1"/>
  <c r="J237" i="8"/>
  <c r="J238" i="8" s="1"/>
  <c r="AU236" i="8"/>
  <c r="AU237" i="8" s="1"/>
  <c r="AU238" i="8" s="1"/>
  <c r="AT236" i="8"/>
  <c r="AT237" i="8" s="1"/>
  <c r="AT238" i="8" s="1"/>
  <c r="AS236" i="8"/>
  <c r="AS237" i="8" s="1"/>
  <c r="AS238" i="8" s="1"/>
  <c r="E220" i="10" l="1"/>
  <c r="Q122" i="6"/>
  <c r="E52" i="6"/>
  <c r="E45" i="6"/>
  <c r="G232" i="5"/>
  <c r="E227" i="10"/>
  <c r="R122" i="6"/>
  <c r="R124" i="6"/>
  <c r="AO122" i="6"/>
  <c r="AO124" i="6"/>
  <c r="AN122" i="6"/>
  <c r="AN124" i="6"/>
  <c r="Q223" i="5"/>
  <c r="Q224" i="5" s="1"/>
  <c r="J224" i="5"/>
  <c r="AN223" i="5"/>
  <c r="AH217" i="10"/>
  <c r="AS216" i="10"/>
  <c r="U216" i="10"/>
  <c r="AV237" i="8"/>
  <c r="U237" i="8"/>
  <c r="AU210" i="10"/>
  <c r="AF210" i="10"/>
  <c r="W210" i="10"/>
  <c r="H210" i="10"/>
  <c r="AR209" i="10"/>
  <c r="AR210" i="10" s="1"/>
  <c r="AQ209" i="10"/>
  <c r="AQ210" i="10" s="1"/>
  <c r="AP209" i="10"/>
  <c r="AP210" i="10" s="1"/>
  <c r="AO209" i="10"/>
  <c r="AO210" i="10" s="1"/>
  <c r="AL209" i="10"/>
  <c r="AL210" i="10" s="1"/>
  <c r="T209" i="10"/>
  <c r="T210" i="10" s="1"/>
  <c r="S209" i="10"/>
  <c r="S210" i="10" s="1"/>
  <c r="R209" i="10"/>
  <c r="R210" i="10" s="1"/>
  <c r="Q209" i="10"/>
  <c r="Q210" i="10" s="1"/>
  <c r="P209" i="10"/>
  <c r="P210" i="10" s="1"/>
  <c r="O209" i="10"/>
  <c r="O210" i="10" s="1"/>
  <c r="N209" i="10"/>
  <c r="N210" i="10" s="1"/>
  <c r="M209" i="10"/>
  <c r="M210" i="10" s="1"/>
  <c r="L209" i="10"/>
  <c r="L210" i="10" s="1"/>
  <c r="K209" i="10"/>
  <c r="K210" i="10" s="1"/>
  <c r="J209" i="10"/>
  <c r="J210" i="10" s="1"/>
  <c r="AN208" i="10"/>
  <c r="AN209" i="10" s="1"/>
  <c r="AN210" i="10" s="1"/>
  <c r="AM208" i="10"/>
  <c r="AM209" i="10" s="1"/>
  <c r="AM210" i="10" s="1"/>
  <c r="AK208" i="10"/>
  <c r="AK209" i="10" s="1"/>
  <c r="AK210" i="10" s="1"/>
  <c r="AJ208" i="10"/>
  <c r="AJ209" i="10" s="1"/>
  <c r="AJ210" i="10" s="1"/>
  <c r="AI208" i="10"/>
  <c r="AI209" i="10" s="1"/>
  <c r="AI210" i="10" s="1"/>
  <c r="AH208" i="10"/>
  <c r="AH209" i="10" s="1"/>
  <c r="AU203" i="10"/>
  <c r="AF203" i="10"/>
  <c r="W203" i="10"/>
  <c r="H203" i="10"/>
  <c r="AR202" i="10"/>
  <c r="AR203" i="10" s="1"/>
  <c r="AQ202" i="10"/>
  <c r="AQ203" i="10" s="1"/>
  <c r="AP202" i="10"/>
  <c r="AP203" i="10" s="1"/>
  <c r="AO202" i="10"/>
  <c r="AO203" i="10" s="1"/>
  <c r="AL202" i="10"/>
  <c r="AL203" i="10" s="1"/>
  <c r="T202" i="10"/>
  <c r="T203" i="10" s="1"/>
  <c r="S202" i="10"/>
  <c r="S203" i="10" s="1"/>
  <c r="R202" i="10"/>
  <c r="R203" i="10" s="1"/>
  <c r="Q202" i="10"/>
  <c r="Q203" i="10" s="1"/>
  <c r="P202" i="10"/>
  <c r="P203" i="10" s="1"/>
  <c r="O202" i="10"/>
  <c r="O203" i="10" s="1"/>
  <c r="N202" i="10"/>
  <c r="N203" i="10" s="1"/>
  <c r="M202" i="10"/>
  <c r="M203" i="10" s="1"/>
  <c r="L202" i="10"/>
  <c r="L203" i="10" s="1"/>
  <c r="K202" i="10"/>
  <c r="K203" i="10" s="1"/>
  <c r="J202" i="10"/>
  <c r="J203" i="10" s="1"/>
  <c r="AN201" i="10"/>
  <c r="AN202" i="10" s="1"/>
  <c r="AN203" i="10" s="1"/>
  <c r="AM201" i="10"/>
  <c r="AM202" i="10" s="1"/>
  <c r="AM203" i="10" s="1"/>
  <c r="AK201" i="10"/>
  <c r="AK202" i="10" s="1"/>
  <c r="AK203" i="10" s="1"/>
  <c r="AJ201" i="10"/>
  <c r="AJ202" i="10" s="1"/>
  <c r="AJ203" i="10" s="1"/>
  <c r="AI201" i="10"/>
  <c r="AI202" i="10" s="1"/>
  <c r="AI203" i="10" s="1"/>
  <c r="AH201" i="10"/>
  <c r="AH202" i="10" s="1"/>
  <c r="AP217" i="5"/>
  <c r="AF217" i="5"/>
  <c r="S217" i="5"/>
  <c r="H217" i="5"/>
  <c r="AJ216" i="5"/>
  <c r="AJ217" i="5" s="1"/>
  <c r="AI216" i="5"/>
  <c r="AH216" i="5"/>
  <c r="AH217" i="5" s="1"/>
  <c r="P216" i="5"/>
  <c r="P217" i="5" s="1"/>
  <c r="O216" i="5"/>
  <c r="O217" i="5" s="1"/>
  <c r="N216" i="5"/>
  <c r="N217" i="5" s="1"/>
  <c r="M216" i="5"/>
  <c r="M217" i="5" s="1"/>
  <c r="L216" i="5"/>
  <c r="L217" i="5" s="1"/>
  <c r="K216" i="5"/>
  <c r="J216" i="5"/>
  <c r="J217" i="5" s="1"/>
  <c r="AM215" i="5"/>
  <c r="AM216" i="5" s="1"/>
  <c r="AM217" i="5" s="1"/>
  <c r="AL215" i="5"/>
  <c r="AL216" i="5" s="1"/>
  <c r="AL217" i="5" s="1"/>
  <c r="AK215" i="5"/>
  <c r="AK216" i="5" s="1"/>
  <c r="AK217" i="5" s="1"/>
  <c r="AP210" i="5"/>
  <c r="AF210" i="5"/>
  <c r="S210" i="5"/>
  <c r="H210" i="5"/>
  <c r="AJ209" i="5"/>
  <c r="AJ210" i="5" s="1"/>
  <c r="AI209" i="5"/>
  <c r="AI210" i="5" s="1"/>
  <c r="AH209" i="5"/>
  <c r="AH210" i="5" s="1"/>
  <c r="P209" i="5"/>
  <c r="P210" i="5" s="1"/>
  <c r="O209" i="5"/>
  <c r="O210" i="5" s="1"/>
  <c r="N209" i="5"/>
  <c r="N210" i="5" s="1"/>
  <c r="M209" i="5"/>
  <c r="M210" i="5" s="1"/>
  <c r="L209" i="5"/>
  <c r="L210" i="5" s="1"/>
  <c r="K209" i="5"/>
  <c r="K210" i="5" s="1"/>
  <c r="J209" i="5"/>
  <c r="AM208" i="5"/>
  <c r="AM209" i="5" s="1"/>
  <c r="AM210" i="5" s="1"/>
  <c r="AL208" i="5"/>
  <c r="AL209" i="5" s="1"/>
  <c r="AL210" i="5" s="1"/>
  <c r="AK208" i="5"/>
  <c r="AK209" i="5" s="1"/>
  <c r="AK210" i="5" s="1"/>
  <c r="AX231" i="8"/>
  <c r="AJ231" i="8"/>
  <c r="W231" i="8"/>
  <c r="H231" i="8"/>
  <c r="AR230" i="8"/>
  <c r="AR231" i="8" s="1"/>
  <c r="AQ230" i="8"/>
  <c r="AQ231" i="8" s="1"/>
  <c r="AP230" i="8"/>
  <c r="AP231" i="8" s="1"/>
  <c r="AO230" i="8"/>
  <c r="AO231" i="8" s="1"/>
  <c r="AN230" i="8"/>
  <c r="AN231" i="8" s="1"/>
  <c r="AM230" i="8"/>
  <c r="AL230" i="8"/>
  <c r="AL231" i="8" s="1"/>
  <c r="T230" i="8"/>
  <c r="T231" i="8" s="1"/>
  <c r="S230" i="8"/>
  <c r="S231" i="8" s="1"/>
  <c r="R230" i="8"/>
  <c r="R231" i="8" s="1"/>
  <c r="Q230" i="8"/>
  <c r="Q231" i="8" s="1"/>
  <c r="P230" i="8"/>
  <c r="P231" i="8" s="1"/>
  <c r="O230" i="8"/>
  <c r="O231" i="8" s="1"/>
  <c r="N230" i="8"/>
  <c r="N231" i="8" s="1"/>
  <c r="M230" i="8"/>
  <c r="M231" i="8" s="1"/>
  <c r="L230" i="8"/>
  <c r="L231" i="8" s="1"/>
  <c r="K230" i="8"/>
  <c r="K231" i="8" s="1"/>
  <c r="J230" i="8"/>
  <c r="J231" i="8" s="1"/>
  <c r="AU229" i="8"/>
  <c r="AU230" i="8" s="1"/>
  <c r="AU231" i="8" s="1"/>
  <c r="AT229" i="8"/>
  <c r="AT230" i="8" s="1"/>
  <c r="AT231" i="8" s="1"/>
  <c r="AS229" i="8"/>
  <c r="AS230" i="8" s="1"/>
  <c r="AS231" i="8" s="1"/>
  <c r="AX224" i="8"/>
  <c r="AJ224" i="8"/>
  <c r="W224" i="8"/>
  <c r="H224" i="8"/>
  <c r="AR223" i="8"/>
  <c r="AR224" i="8" s="1"/>
  <c r="AQ223" i="8"/>
  <c r="AQ224" i="8" s="1"/>
  <c r="AP223" i="8"/>
  <c r="AP224" i="8" s="1"/>
  <c r="AO223" i="8"/>
  <c r="AO224" i="8" s="1"/>
  <c r="AN223" i="8"/>
  <c r="AN224" i="8" s="1"/>
  <c r="AM223" i="8"/>
  <c r="AL223" i="8"/>
  <c r="AL224" i="8" s="1"/>
  <c r="T223" i="8"/>
  <c r="T224" i="8" s="1"/>
  <c r="S223" i="8"/>
  <c r="S224" i="8" s="1"/>
  <c r="R223" i="8"/>
  <c r="R224" i="8" s="1"/>
  <c r="Q223" i="8"/>
  <c r="Q224" i="8" s="1"/>
  <c r="P223" i="8"/>
  <c r="P224" i="8" s="1"/>
  <c r="O223" i="8"/>
  <c r="O224" i="8" s="1"/>
  <c r="N223" i="8"/>
  <c r="N224" i="8" s="1"/>
  <c r="M223" i="8"/>
  <c r="M224" i="8" s="1"/>
  <c r="L223" i="8"/>
  <c r="L224" i="8" s="1"/>
  <c r="K223" i="8"/>
  <c r="K224" i="8" s="1"/>
  <c r="J223" i="8"/>
  <c r="J224" i="8" s="1"/>
  <c r="AU222" i="8"/>
  <c r="AU223" i="8" s="1"/>
  <c r="AU224" i="8" s="1"/>
  <c r="AT222" i="8"/>
  <c r="AT223" i="8" s="1"/>
  <c r="AT224" i="8" s="1"/>
  <c r="AS222" i="8"/>
  <c r="AS223" i="8" s="1"/>
  <c r="AS224" i="8" s="1"/>
  <c r="AX217" i="8"/>
  <c r="AJ217" i="8"/>
  <c r="W217" i="8"/>
  <c r="H217" i="8"/>
  <c r="AR216" i="8"/>
  <c r="AR217" i="8" s="1"/>
  <c r="AQ216" i="8"/>
  <c r="AQ217" i="8" s="1"/>
  <c r="AP216" i="8"/>
  <c r="AP217" i="8" s="1"/>
  <c r="AO216" i="8"/>
  <c r="AO217" i="8" s="1"/>
  <c r="AN216" i="8"/>
  <c r="AN217" i="8" s="1"/>
  <c r="AM216" i="8"/>
  <c r="AL216" i="8"/>
  <c r="AL217" i="8" s="1"/>
  <c r="T216" i="8"/>
  <c r="T217" i="8" s="1"/>
  <c r="S216" i="8"/>
  <c r="S217" i="8" s="1"/>
  <c r="R216" i="8"/>
  <c r="R217" i="8" s="1"/>
  <c r="Q216" i="8"/>
  <c r="Q217" i="8" s="1"/>
  <c r="P216" i="8"/>
  <c r="P217" i="8" s="1"/>
  <c r="O216" i="8"/>
  <c r="O217" i="8" s="1"/>
  <c r="N216" i="8"/>
  <c r="N217" i="8" s="1"/>
  <c r="M216" i="8"/>
  <c r="M217" i="8" s="1"/>
  <c r="L216" i="8"/>
  <c r="L217" i="8" s="1"/>
  <c r="K216" i="8"/>
  <c r="K217" i="8" s="1"/>
  <c r="J216" i="8"/>
  <c r="J217" i="8" s="1"/>
  <c r="AU215" i="8"/>
  <c r="AU216" i="8" s="1"/>
  <c r="AU217" i="8" s="1"/>
  <c r="AT215" i="8"/>
  <c r="AT216" i="8" s="1"/>
  <c r="AT217" i="8" s="1"/>
  <c r="AS215" i="8"/>
  <c r="AS216" i="8" s="1"/>
  <c r="AS217" i="8" s="1"/>
  <c r="E120" i="6" l="1"/>
  <c r="R224" i="5"/>
  <c r="G225" i="5" s="1"/>
  <c r="Q222" i="5"/>
  <c r="R222" i="5"/>
  <c r="AO222" i="5"/>
  <c r="AO224" i="5"/>
  <c r="AN222" i="5"/>
  <c r="AN224" i="5"/>
  <c r="V217" i="10"/>
  <c r="U217" i="10"/>
  <c r="V215" i="10"/>
  <c r="U215" i="10"/>
  <c r="AS215" i="10"/>
  <c r="AT217" i="10"/>
  <c r="AS217" i="10"/>
  <c r="AT215" i="10"/>
  <c r="U238" i="8"/>
  <c r="V236" i="8"/>
  <c r="U236" i="8"/>
  <c r="V238" i="8"/>
  <c r="AW238" i="8"/>
  <c r="AV236" i="8"/>
  <c r="AV238" i="8"/>
  <c r="AW236" i="8"/>
  <c r="AH210" i="10"/>
  <c r="AS209" i="10"/>
  <c r="U209" i="10"/>
  <c r="AH203" i="10"/>
  <c r="AS202" i="10"/>
  <c r="U202" i="10"/>
  <c r="Q216" i="5"/>
  <c r="R215" i="5" s="1"/>
  <c r="Q209" i="5"/>
  <c r="R210" i="5" s="1"/>
  <c r="AN216" i="5"/>
  <c r="AI217" i="5"/>
  <c r="K217" i="5"/>
  <c r="AN209" i="5"/>
  <c r="J210" i="5"/>
  <c r="AV230" i="8"/>
  <c r="U230" i="8"/>
  <c r="AM231" i="8"/>
  <c r="AV223" i="8"/>
  <c r="U223" i="8"/>
  <c r="AM224" i="8"/>
  <c r="AV216" i="8"/>
  <c r="AM217" i="8"/>
  <c r="U216" i="8"/>
  <c r="AP203" i="5"/>
  <c r="AF203" i="5"/>
  <c r="S203" i="5"/>
  <c r="H203" i="5"/>
  <c r="AJ202" i="5"/>
  <c r="AJ203" i="5" s="1"/>
  <c r="AI202" i="5"/>
  <c r="AI203" i="5" s="1"/>
  <c r="AH202" i="5"/>
  <c r="AH203" i="5" s="1"/>
  <c r="P202" i="5"/>
  <c r="P203" i="5" s="1"/>
  <c r="O202" i="5"/>
  <c r="O203" i="5" s="1"/>
  <c r="N202" i="5"/>
  <c r="N203" i="5" s="1"/>
  <c r="M202" i="5"/>
  <c r="M203" i="5" s="1"/>
  <c r="L202" i="5"/>
  <c r="L203" i="5" s="1"/>
  <c r="K202" i="5"/>
  <c r="K203" i="5" s="1"/>
  <c r="J202" i="5"/>
  <c r="AM201" i="5"/>
  <c r="AM202" i="5" s="1"/>
  <c r="AM203" i="5" s="1"/>
  <c r="AL201" i="5"/>
  <c r="AL202" i="5" s="1"/>
  <c r="AL203" i="5" s="1"/>
  <c r="AK201" i="5"/>
  <c r="AK202" i="5" s="1"/>
  <c r="AK203" i="5" s="1"/>
  <c r="AP196" i="5"/>
  <c r="AF196" i="5"/>
  <c r="S196" i="5"/>
  <c r="H196" i="5"/>
  <c r="AJ195" i="5"/>
  <c r="AJ196" i="5" s="1"/>
  <c r="AI195" i="5"/>
  <c r="AI196" i="5" s="1"/>
  <c r="AH195" i="5"/>
  <c r="AH196" i="5" s="1"/>
  <c r="P195" i="5"/>
  <c r="P196" i="5" s="1"/>
  <c r="O195" i="5"/>
  <c r="O196" i="5" s="1"/>
  <c r="N195" i="5"/>
  <c r="N196" i="5" s="1"/>
  <c r="M195" i="5"/>
  <c r="M196" i="5" s="1"/>
  <c r="L195" i="5"/>
  <c r="L196" i="5" s="1"/>
  <c r="K195" i="5"/>
  <c r="K196" i="5" s="1"/>
  <c r="J195" i="5"/>
  <c r="AM194" i="5"/>
  <c r="AM195" i="5" s="1"/>
  <c r="AM196" i="5" s="1"/>
  <c r="AL194" i="5"/>
  <c r="AL195" i="5" s="1"/>
  <c r="AL196" i="5" s="1"/>
  <c r="AK194" i="5"/>
  <c r="AK195" i="5" s="1"/>
  <c r="AK196" i="5" s="1"/>
  <c r="AP161" i="5"/>
  <c r="AF161" i="5"/>
  <c r="S161" i="5"/>
  <c r="H161" i="5"/>
  <c r="AJ160" i="5"/>
  <c r="AJ161" i="5" s="1"/>
  <c r="AI160" i="5"/>
  <c r="AI161" i="5" s="1"/>
  <c r="AH160" i="5"/>
  <c r="AH161" i="5" s="1"/>
  <c r="P160" i="5"/>
  <c r="P161" i="5" s="1"/>
  <c r="O160" i="5"/>
  <c r="O161" i="5" s="1"/>
  <c r="N160" i="5"/>
  <c r="N161" i="5" s="1"/>
  <c r="M160" i="5"/>
  <c r="M161" i="5" s="1"/>
  <c r="L160" i="5"/>
  <c r="L161" i="5" s="1"/>
  <c r="K160" i="5"/>
  <c r="K161" i="5" s="1"/>
  <c r="J160" i="5"/>
  <c r="AM159" i="5"/>
  <c r="AM160" i="5" s="1"/>
  <c r="AM161" i="5" s="1"/>
  <c r="AL159" i="5"/>
  <c r="AL160" i="5" s="1"/>
  <c r="AL161" i="5" s="1"/>
  <c r="AK159" i="5"/>
  <c r="AK160" i="5" s="1"/>
  <c r="AK161" i="5" s="1"/>
  <c r="AP154" i="5"/>
  <c r="AF154" i="5"/>
  <c r="S154" i="5"/>
  <c r="H154" i="5"/>
  <c r="AJ153" i="5"/>
  <c r="AJ154" i="5" s="1"/>
  <c r="AI153" i="5"/>
  <c r="AI154" i="5" s="1"/>
  <c r="AH153" i="5"/>
  <c r="AH154" i="5" s="1"/>
  <c r="P153" i="5"/>
  <c r="P154" i="5" s="1"/>
  <c r="O153" i="5"/>
  <c r="O154" i="5" s="1"/>
  <c r="N153" i="5"/>
  <c r="N154" i="5" s="1"/>
  <c r="M153" i="5"/>
  <c r="M154" i="5" s="1"/>
  <c r="L153" i="5"/>
  <c r="L154" i="5" s="1"/>
  <c r="K153" i="5"/>
  <c r="K154" i="5" s="1"/>
  <c r="J153" i="5"/>
  <c r="AM152" i="5"/>
  <c r="AM153" i="5" s="1"/>
  <c r="AM154" i="5" s="1"/>
  <c r="AL152" i="5"/>
  <c r="AL153" i="5" s="1"/>
  <c r="AL154" i="5" s="1"/>
  <c r="AK152" i="5"/>
  <c r="AK153" i="5" s="1"/>
  <c r="AK154" i="5" s="1"/>
  <c r="AP133" i="5"/>
  <c r="AF133" i="5"/>
  <c r="S133" i="5"/>
  <c r="H133" i="5"/>
  <c r="AJ132" i="5"/>
  <c r="AJ133" i="5" s="1"/>
  <c r="AI132" i="5"/>
  <c r="AH132" i="5"/>
  <c r="AH133" i="5" s="1"/>
  <c r="P132" i="5"/>
  <c r="P133" i="5" s="1"/>
  <c r="O132" i="5"/>
  <c r="O133" i="5" s="1"/>
  <c r="N132" i="5"/>
  <c r="N133" i="5" s="1"/>
  <c r="M132" i="5"/>
  <c r="M133" i="5" s="1"/>
  <c r="L132" i="5"/>
  <c r="L133" i="5" s="1"/>
  <c r="K132" i="5"/>
  <c r="K133" i="5" s="1"/>
  <c r="J132" i="5"/>
  <c r="J133" i="5" s="1"/>
  <c r="AM131" i="5"/>
  <c r="AM132" i="5" s="1"/>
  <c r="AM133" i="5" s="1"/>
  <c r="AL131" i="5"/>
  <c r="AL132" i="5" s="1"/>
  <c r="AL133" i="5" s="1"/>
  <c r="AK131" i="5"/>
  <c r="AK132" i="5" s="1"/>
  <c r="AK133" i="5" s="1"/>
  <c r="AP126" i="5"/>
  <c r="AF126" i="5"/>
  <c r="S126" i="5"/>
  <c r="H126" i="5"/>
  <c r="AJ125" i="5"/>
  <c r="AI125" i="5"/>
  <c r="AI126" i="5" s="1"/>
  <c r="AH125" i="5"/>
  <c r="AH126" i="5" s="1"/>
  <c r="P125" i="5"/>
  <c r="P126" i="5" s="1"/>
  <c r="O125" i="5"/>
  <c r="O126" i="5" s="1"/>
  <c r="N125" i="5"/>
  <c r="N126" i="5" s="1"/>
  <c r="M125" i="5"/>
  <c r="M126" i="5" s="1"/>
  <c r="L125" i="5"/>
  <c r="L126" i="5" s="1"/>
  <c r="K125" i="5"/>
  <c r="K126" i="5" s="1"/>
  <c r="J125" i="5"/>
  <c r="J126" i="5" s="1"/>
  <c r="AM124" i="5"/>
  <c r="AM125" i="5" s="1"/>
  <c r="AM126" i="5" s="1"/>
  <c r="AL124" i="5"/>
  <c r="AL125" i="5" s="1"/>
  <c r="AL126" i="5" s="1"/>
  <c r="AK124" i="5"/>
  <c r="AK125" i="5" s="1"/>
  <c r="AK126" i="5" s="1"/>
  <c r="AP119" i="5"/>
  <c r="AF119" i="5"/>
  <c r="S119" i="5"/>
  <c r="H119" i="5"/>
  <c r="AJ118" i="5"/>
  <c r="AJ119" i="5" s="1"/>
  <c r="AI118" i="5"/>
  <c r="AI119" i="5" s="1"/>
  <c r="AH118" i="5"/>
  <c r="AH119" i="5" s="1"/>
  <c r="P118" i="5"/>
  <c r="P119" i="5" s="1"/>
  <c r="O118" i="5"/>
  <c r="O119" i="5" s="1"/>
  <c r="N118" i="5"/>
  <c r="N119" i="5" s="1"/>
  <c r="M118" i="5"/>
  <c r="M119" i="5" s="1"/>
  <c r="L118" i="5"/>
  <c r="L119" i="5" s="1"/>
  <c r="K118" i="5"/>
  <c r="K119" i="5" s="1"/>
  <c r="J118" i="5"/>
  <c r="AM117" i="5"/>
  <c r="AM118" i="5" s="1"/>
  <c r="AM119" i="5" s="1"/>
  <c r="AL117" i="5"/>
  <c r="AL118" i="5" s="1"/>
  <c r="AL119" i="5" s="1"/>
  <c r="AK117" i="5"/>
  <c r="AK118" i="5" s="1"/>
  <c r="AK119" i="5" s="1"/>
  <c r="AP105" i="5"/>
  <c r="AF105" i="5"/>
  <c r="S105" i="5"/>
  <c r="H105" i="5"/>
  <c r="AJ104" i="5"/>
  <c r="AJ105" i="5" s="1"/>
  <c r="AI104" i="5"/>
  <c r="AH104" i="5"/>
  <c r="AH105" i="5" s="1"/>
  <c r="P104" i="5"/>
  <c r="P105" i="5" s="1"/>
  <c r="O104" i="5"/>
  <c r="O105" i="5" s="1"/>
  <c r="N104" i="5"/>
  <c r="N105" i="5" s="1"/>
  <c r="M104" i="5"/>
  <c r="M105" i="5" s="1"/>
  <c r="L104" i="5"/>
  <c r="L105" i="5" s="1"/>
  <c r="K104" i="5"/>
  <c r="K105" i="5" s="1"/>
  <c r="J104" i="5"/>
  <c r="J105" i="5" s="1"/>
  <c r="AM103" i="5"/>
  <c r="AM104" i="5" s="1"/>
  <c r="AM105" i="5" s="1"/>
  <c r="AL103" i="5"/>
  <c r="AL104" i="5" s="1"/>
  <c r="AL105" i="5" s="1"/>
  <c r="AK103" i="5"/>
  <c r="AK104" i="5" s="1"/>
  <c r="AK105" i="5" s="1"/>
  <c r="AP98" i="5"/>
  <c r="AF98" i="5"/>
  <c r="S98" i="5"/>
  <c r="H98" i="5"/>
  <c r="AJ97" i="5"/>
  <c r="AI97" i="5"/>
  <c r="AI98" i="5" s="1"/>
  <c r="AH97" i="5"/>
  <c r="AH98" i="5" s="1"/>
  <c r="P97" i="5"/>
  <c r="P98" i="5" s="1"/>
  <c r="O97" i="5"/>
  <c r="O98" i="5" s="1"/>
  <c r="N97" i="5"/>
  <c r="N98" i="5" s="1"/>
  <c r="M97" i="5"/>
  <c r="M98" i="5" s="1"/>
  <c r="L97" i="5"/>
  <c r="L98" i="5" s="1"/>
  <c r="K97" i="5"/>
  <c r="K98" i="5" s="1"/>
  <c r="J97" i="5"/>
  <c r="J98" i="5" s="1"/>
  <c r="AM96" i="5"/>
  <c r="AM97" i="5" s="1"/>
  <c r="AM98" i="5" s="1"/>
  <c r="AL96" i="5"/>
  <c r="AL97" i="5" s="1"/>
  <c r="AL98" i="5" s="1"/>
  <c r="AK96" i="5"/>
  <c r="AK97" i="5" s="1"/>
  <c r="AK98" i="5" s="1"/>
  <c r="AP91" i="5"/>
  <c r="AF91" i="5"/>
  <c r="S91" i="5"/>
  <c r="H91" i="5"/>
  <c r="AJ90" i="5"/>
  <c r="AJ91" i="5" s="1"/>
  <c r="AI90" i="5"/>
  <c r="AI91" i="5" s="1"/>
  <c r="AH90" i="5"/>
  <c r="AH91" i="5" s="1"/>
  <c r="P90" i="5"/>
  <c r="P91" i="5" s="1"/>
  <c r="O90" i="5"/>
  <c r="O91" i="5" s="1"/>
  <c r="N90" i="5"/>
  <c r="N91" i="5" s="1"/>
  <c r="M90" i="5"/>
  <c r="M91" i="5" s="1"/>
  <c r="L90" i="5"/>
  <c r="L91" i="5" s="1"/>
  <c r="K90" i="5"/>
  <c r="K91" i="5" s="1"/>
  <c r="J90" i="5"/>
  <c r="AM89" i="5"/>
  <c r="AM90" i="5" s="1"/>
  <c r="AM91" i="5" s="1"/>
  <c r="AL89" i="5"/>
  <c r="AL90" i="5" s="1"/>
  <c r="AL91" i="5" s="1"/>
  <c r="AK89" i="5"/>
  <c r="AK90" i="5" s="1"/>
  <c r="AK91" i="5" s="1"/>
  <c r="AP77" i="5"/>
  <c r="AF77" i="5"/>
  <c r="S77" i="5"/>
  <c r="H77" i="5"/>
  <c r="AJ76" i="5"/>
  <c r="AJ77" i="5" s="1"/>
  <c r="AI76" i="5"/>
  <c r="AH76" i="5"/>
  <c r="AH77" i="5" s="1"/>
  <c r="P76" i="5"/>
  <c r="P77" i="5" s="1"/>
  <c r="O76" i="5"/>
  <c r="O77" i="5" s="1"/>
  <c r="N76" i="5"/>
  <c r="N77" i="5" s="1"/>
  <c r="M76" i="5"/>
  <c r="M77" i="5" s="1"/>
  <c r="L76" i="5"/>
  <c r="L77" i="5" s="1"/>
  <c r="K76" i="5"/>
  <c r="K77" i="5" s="1"/>
  <c r="J76" i="5"/>
  <c r="J77" i="5" s="1"/>
  <c r="AM75" i="5"/>
  <c r="AM76" i="5" s="1"/>
  <c r="AM77" i="5" s="1"/>
  <c r="AL75" i="5"/>
  <c r="AL76" i="5" s="1"/>
  <c r="AL77" i="5" s="1"/>
  <c r="AK75" i="5"/>
  <c r="AK76" i="5" s="1"/>
  <c r="AK77" i="5" s="1"/>
  <c r="AP70" i="5"/>
  <c r="AF70" i="5"/>
  <c r="S70" i="5"/>
  <c r="H70" i="5"/>
  <c r="AJ69" i="5"/>
  <c r="AI69" i="5"/>
  <c r="AI70" i="5" s="1"/>
  <c r="AH69" i="5"/>
  <c r="AH70" i="5" s="1"/>
  <c r="P69" i="5"/>
  <c r="P70" i="5" s="1"/>
  <c r="O69" i="5"/>
  <c r="O70" i="5" s="1"/>
  <c r="N69" i="5"/>
  <c r="N70" i="5" s="1"/>
  <c r="M69" i="5"/>
  <c r="M70" i="5" s="1"/>
  <c r="L69" i="5"/>
  <c r="L70" i="5" s="1"/>
  <c r="K69" i="5"/>
  <c r="K70" i="5" s="1"/>
  <c r="J69" i="5"/>
  <c r="J70" i="5" s="1"/>
  <c r="AM68" i="5"/>
  <c r="AM69" i="5" s="1"/>
  <c r="AM70" i="5" s="1"/>
  <c r="AL68" i="5"/>
  <c r="AL69" i="5" s="1"/>
  <c r="AL70" i="5" s="1"/>
  <c r="AK68" i="5"/>
  <c r="AK69" i="5" s="1"/>
  <c r="AK70" i="5" s="1"/>
  <c r="AP63" i="5"/>
  <c r="AF63" i="5"/>
  <c r="S63" i="5"/>
  <c r="H63" i="5"/>
  <c r="AJ62" i="5"/>
  <c r="AJ63" i="5" s="1"/>
  <c r="AI62" i="5"/>
  <c r="AI63" i="5" s="1"/>
  <c r="AH62" i="5"/>
  <c r="AH63" i="5" s="1"/>
  <c r="P62" i="5"/>
  <c r="P63" i="5" s="1"/>
  <c r="O62" i="5"/>
  <c r="O63" i="5" s="1"/>
  <c r="N62" i="5"/>
  <c r="N63" i="5" s="1"/>
  <c r="M62" i="5"/>
  <c r="M63" i="5" s="1"/>
  <c r="L62" i="5"/>
  <c r="L63" i="5" s="1"/>
  <c r="K62" i="5"/>
  <c r="K63" i="5" s="1"/>
  <c r="J62" i="5"/>
  <c r="AM61" i="5"/>
  <c r="AM62" i="5" s="1"/>
  <c r="AM63" i="5" s="1"/>
  <c r="AL61" i="5"/>
  <c r="AL62" i="5" s="1"/>
  <c r="AL63" i="5" s="1"/>
  <c r="AK61" i="5"/>
  <c r="AK62" i="5" s="1"/>
  <c r="AK63" i="5" s="1"/>
  <c r="AP42" i="5"/>
  <c r="AF42" i="5"/>
  <c r="S42" i="5"/>
  <c r="H42" i="5"/>
  <c r="AJ41" i="5"/>
  <c r="AI41" i="5"/>
  <c r="AI42" i="5" s="1"/>
  <c r="AH41" i="5"/>
  <c r="AH42" i="5" s="1"/>
  <c r="P41" i="5"/>
  <c r="P42" i="5" s="1"/>
  <c r="O41" i="5"/>
  <c r="O42" i="5" s="1"/>
  <c r="N41" i="5"/>
  <c r="N42" i="5" s="1"/>
  <c r="M41" i="5"/>
  <c r="M42" i="5" s="1"/>
  <c r="L41" i="5"/>
  <c r="L42" i="5" s="1"/>
  <c r="K41" i="5"/>
  <c r="K42" i="5" s="1"/>
  <c r="J41" i="5"/>
  <c r="AM40" i="5"/>
  <c r="AM41" i="5" s="1"/>
  <c r="AM42" i="5" s="1"/>
  <c r="AL40" i="5"/>
  <c r="AL41" i="5" s="1"/>
  <c r="AL42" i="5" s="1"/>
  <c r="AK40" i="5"/>
  <c r="AK41" i="5" s="1"/>
  <c r="AK42" i="5" s="1"/>
  <c r="AU196" i="10"/>
  <c r="AF196" i="10"/>
  <c r="AR195" i="10"/>
  <c r="AR196" i="10" s="1"/>
  <c r="AQ195" i="10"/>
  <c r="AQ196" i="10" s="1"/>
  <c r="AP195" i="10"/>
  <c r="AP196" i="10" s="1"/>
  <c r="AO195" i="10"/>
  <c r="AO196" i="10" s="1"/>
  <c r="AL195" i="10"/>
  <c r="AL196" i="10" s="1"/>
  <c r="AN194" i="10"/>
  <c r="AN195" i="10" s="1"/>
  <c r="AN196" i="10" s="1"/>
  <c r="AM194" i="10"/>
  <c r="AM195" i="10" s="1"/>
  <c r="AM196" i="10" s="1"/>
  <c r="AK194" i="10"/>
  <c r="AK195" i="10" s="1"/>
  <c r="AK196" i="10" s="1"/>
  <c r="AJ194" i="10"/>
  <c r="AJ195" i="10" s="1"/>
  <c r="AJ196" i="10" s="1"/>
  <c r="AI194" i="10"/>
  <c r="AI195" i="10" s="1"/>
  <c r="AI196" i="10" s="1"/>
  <c r="AH194" i="10"/>
  <c r="AH195" i="10" s="1"/>
  <c r="AU189" i="10"/>
  <c r="AL189" i="10"/>
  <c r="AF189" i="10"/>
  <c r="AR188" i="10"/>
  <c r="AR189" i="10" s="1"/>
  <c r="AQ188" i="10"/>
  <c r="AQ189" i="10" s="1"/>
  <c r="AP188" i="10"/>
  <c r="AP189" i="10" s="1"/>
  <c r="AO188" i="10"/>
  <c r="AO189" i="10" s="1"/>
  <c r="AL188" i="10"/>
  <c r="AN187" i="10"/>
  <c r="AN188" i="10" s="1"/>
  <c r="AN189" i="10" s="1"/>
  <c r="AM187" i="10"/>
  <c r="AM188" i="10" s="1"/>
  <c r="AM189" i="10" s="1"/>
  <c r="AK187" i="10"/>
  <c r="AK188" i="10" s="1"/>
  <c r="AK189" i="10" s="1"/>
  <c r="AJ187" i="10"/>
  <c r="AJ188" i="10" s="1"/>
  <c r="AJ189" i="10" s="1"/>
  <c r="AI187" i="10"/>
  <c r="AI188" i="10" s="1"/>
  <c r="AI189" i="10" s="1"/>
  <c r="AH187" i="10"/>
  <c r="AH188" i="10" s="1"/>
  <c r="AU14" i="10"/>
  <c r="AF14" i="10"/>
  <c r="AR13" i="10"/>
  <c r="AR14" i="10" s="1"/>
  <c r="AQ13" i="10"/>
  <c r="AQ14" i="10" s="1"/>
  <c r="AP13" i="10"/>
  <c r="AP14" i="10" s="1"/>
  <c r="AO13" i="10"/>
  <c r="AO14" i="10" s="1"/>
  <c r="AN12" i="10"/>
  <c r="AN13" i="10" s="1"/>
  <c r="AN14" i="10" s="1"/>
  <c r="AM12" i="10"/>
  <c r="AM13" i="10" s="1"/>
  <c r="AM14" i="10" s="1"/>
  <c r="AL13" i="10"/>
  <c r="AL14" i="10" s="1"/>
  <c r="AK12" i="10"/>
  <c r="AK13" i="10" s="1"/>
  <c r="AK14" i="10" s="1"/>
  <c r="AJ12" i="10"/>
  <c r="AJ13" i="10" s="1"/>
  <c r="AJ14" i="10" s="1"/>
  <c r="AI12" i="10"/>
  <c r="AI13" i="10" s="1"/>
  <c r="AI14" i="10" s="1"/>
  <c r="AH12" i="10"/>
  <c r="AH13" i="10" s="1"/>
  <c r="AH180" i="10"/>
  <c r="AH181" i="10" s="1"/>
  <c r="AI180" i="10"/>
  <c r="AI181" i="10" s="1"/>
  <c r="AI182" i="10" s="1"/>
  <c r="AJ180" i="10"/>
  <c r="AK180" i="10"/>
  <c r="AL181" i="10"/>
  <c r="AL182" i="10" s="1"/>
  <c r="AM180" i="10"/>
  <c r="AM181" i="10" s="1"/>
  <c r="AM182" i="10" s="1"/>
  <c r="AN180" i="10"/>
  <c r="J181" i="10"/>
  <c r="J182" i="10" s="1"/>
  <c r="K181" i="10"/>
  <c r="L181" i="10"/>
  <c r="L182" i="10" s="1"/>
  <c r="M181" i="10"/>
  <c r="M182" i="10" s="1"/>
  <c r="N181" i="10"/>
  <c r="N182" i="10" s="1"/>
  <c r="O181" i="10"/>
  <c r="P181" i="10"/>
  <c r="Q181" i="10"/>
  <c r="Q182" i="10" s="1"/>
  <c r="R181" i="10"/>
  <c r="R182" i="10" s="1"/>
  <c r="S181" i="10"/>
  <c r="T181" i="10"/>
  <c r="T182" i="10" s="1"/>
  <c r="AJ181" i="10"/>
  <c r="AJ182" i="10" s="1"/>
  <c r="AK181" i="10"/>
  <c r="AN181" i="10"/>
  <c r="AO181" i="10"/>
  <c r="AO182" i="10" s="1"/>
  <c r="AP181" i="10"/>
  <c r="AP182" i="10" s="1"/>
  <c r="AQ181" i="10"/>
  <c r="AQ182" i="10" s="1"/>
  <c r="AR181" i="10"/>
  <c r="H182" i="10"/>
  <c r="K182" i="10"/>
  <c r="O182" i="10"/>
  <c r="S182" i="10"/>
  <c r="W182" i="10"/>
  <c r="AF182" i="10"/>
  <c r="AK182" i="10"/>
  <c r="AN182" i="10"/>
  <c r="AR182" i="10"/>
  <c r="AU182" i="10"/>
  <c r="AK173" i="10"/>
  <c r="AJ173" i="10"/>
  <c r="AI173" i="10"/>
  <c r="AH173" i="10"/>
  <c r="W189" i="10"/>
  <c r="H189" i="10"/>
  <c r="T188" i="10"/>
  <c r="T189" i="10" s="1"/>
  <c r="S188" i="10"/>
  <c r="S189" i="10" s="1"/>
  <c r="R188" i="10"/>
  <c r="R189" i="10" s="1"/>
  <c r="Q188" i="10"/>
  <c r="Q189" i="10" s="1"/>
  <c r="P188" i="10"/>
  <c r="P189" i="10" s="1"/>
  <c r="O188" i="10"/>
  <c r="O189" i="10" s="1"/>
  <c r="N188" i="10"/>
  <c r="N189" i="10" s="1"/>
  <c r="M188" i="10"/>
  <c r="M189" i="10" s="1"/>
  <c r="L188" i="10"/>
  <c r="L189" i="10" s="1"/>
  <c r="K188" i="10"/>
  <c r="K189" i="10" s="1"/>
  <c r="J188" i="10"/>
  <c r="J189" i="10" s="1"/>
  <c r="AN166" i="10"/>
  <c r="AM166" i="10"/>
  <c r="AK166" i="10"/>
  <c r="AJ166" i="10"/>
  <c r="AI166" i="10"/>
  <c r="AH166" i="10"/>
  <c r="AN159" i="10"/>
  <c r="AM159" i="10"/>
  <c r="AK159" i="10"/>
  <c r="AJ159" i="10"/>
  <c r="AI159" i="10"/>
  <c r="AH159" i="10"/>
  <c r="AN152" i="10"/>
  <c r="AM152" i="10"/>
  <c r="AK152" i="10"/>
  <c r="AJ152" i="10"/>
  <c r="AI152" i="10"/>
  <c r="AH152" i="10"/>
  <c r="AN145" i="10"/>
  <c r="AM145" i="10"/>
  <c r="AK145" i="10"/>
  <c r="AJ145" i="10"/>
  <c r="AI145" i="10"/>
  <c r="AH145" i="10"/>
  <c r="AN138" i="10"/>
  <c r="AM138" i="10"/>
  <c r="AK138" i="10"/>
  <c r="AJ138" i="10"/>
  <c r="AI138" i="10"/>
  <c r="AH138" i="10"/>
  <c r="AU133" i="10"/>
  <c r="AF133" i="10"/>
  <c r="W133" i="10"/>
  <c r="H133" i="10"/>
  <c r="AR132" i="10"/>
  <c r="AR133" i="10" s="1"/>
  <c r="AQ132" i="10"/>
  <c r="AQ133" i="10" s="1"/>
  <c r="AP132" i="10"/>
  <c r="AP133" i="10" s="1"/>
  <c r="AO132" i="10"/>
  <c r="AO133" i="10" s="1"/>
  <c r="T132" i="10"/>
  <c r="T133" i="10" s="1"/>
  <c r="S132" i="10"/>
  <c r="S133" i="10" s="1"/>
  <c r="R132" i="10"/>
  <c r="R133" i="10" s="1"/>
  <c r="Q132" i="10"/>
  <c r="Q133" i="10" s="1"/>
  <c r="P132" i="10"/>
  <c r="P133" i="10" s="1"/>
  <c r="O132" i="10"/>
  <c r="O133" i="10" s="1"/>
  <c r="N132" i="10"/>
  <c r="N133" i="10" s="1"/>
  <c r="M132" i="10"/>
  <c r="M133" i="10" s="1"/>
  <c r="L132" i="10"/>
  <c r="L133" i="10" s="1"/>
  <c r="K132" i="10"/>
  <c r="K133" i="10" s="1"/>
  <c r="J132" i="10"/>
  <c r="J133" i="10" s="1"/>
  <c r="AN131" i="10"/>
  <c r="AN132" i="10" s="1"/>
  <c r="AN133" i="10" s="1"/>
  <c r="AM131" i="10"/>
  <c r="AM132" i="10" s="1"/>
  <c r="AM133" i="10" s="1"/>
  <c r="AL132" i="10"/>
  <c r="AL133" i="10" s="1"/>
  <c r="AK131" i="10"/>
  <c r="AK132" i="10" s="1"/>
  <c r="AK133" i="10" s="1"/>
  <c r="AJ131" i="10"/>
  <c r="AJ132" i="10" s="1"/>
  <c r="AJ133" i="10" s="1"/>
  <c r="AI131" i="10"/>
  <c r="AI132" i="10" s="1"/>
  <c r="AI133" i="10" s="1"/>
  <c r="AH131" i="10"/>
  <c r="AH132" i="10" s="1"/>
  <c r="AU126" i="10"/>
  <c r="AF126" i="10"/>
  <c r="W126" i="10"/>
  <c r="H126" i="10"/>
  <c r="AR125" i="10"/>
  <c r="AR126" i="10" s="1"/>
  <c r="AQ125" i="10"/>
  <c r="AQ126" i="10" s="1"/>
  <c r="AP125" i="10"/>
  <c r="AP126" i="10" s="1"/>
  <c r="AO125" i="10"/>
  <c r="AO126" i="10" s="1"/>
  <c r="T125" i="10"/>
  <c r="T126" i="10" s="1"/>
  <c r="S125" i="10"/>
  <c r="S126" i="10" s="1"/>
  <c r="R125" i="10"/>
  <c r="R126" i="10" s="1"/>
  <c r="Q125" i="10"/>
  <c r="Q126" i="10" s="1"/>
  <c r="P125" i="10"/>
  <c r="P126" i="10" s="1"/>
  <c r="O125" i="10"/>
  <c r="O126" i="10" s="1"/>
  <c r="N125" i="10"/>
  <c r="N126" i="10" s="1"/>
  <c r="M125" i="10"/>
  <c r="M126" i="10" s="1"/>
  <c r="L125" i="10"/>
  <c r="L126" i="10" s="1"/>
  <c r="K125" i="10"/>
  <c r="K126" i="10" s="1"/>
  <c r="J125" i="10"/>
  <c r="AN124" i="10"/>
  <c r="AN125" i="10" s="1"/>
  <c r="AN126" i="10" s="1"/>
  <c r="AM124" i="10"/>
  <c r="AM125" i="10" s="1"/>
  <c r="AM126" i="10" s="1"/>
  <c r="AL125" i="10"/>
  <c r="AL126" i="10" s="1"/>
  <c r="AK124" i="10"/>
  <c r="AK125" i="10" s="1"/>
  <c r="AK126" i="10" s="1"/>
  <c r="AJ124" i="10"/>
  <c r="AJ125" i="10" s="1"/>
  <c r="AJ126" i="10" s="1"/>
  <c r="AI124" i="10"/>
  <c r="AI125" i="10" s="1"/>
  <c r="AI126" i="10" s="1"/>
  <c r="AH124" i="10"/>
  <c r="AH125" i="10" s="1"/>
  <c r="AU119" i="10"/>
  <c r="AF119" i="10"/>
  <c r="W119" i="10"/>
  <c r="H119" i="10"/>
  <c r="AR118" i="10"/>
  <c r="AR119" i="10" s="1"/>
  <c r="AQ118" i="10"/>
  <c r="AQ119" i="10" s="1"/>
  <c r="AP118" i="10"/>
  <c r="AP119" i="10" s="1"/>
  <c r="AO118" i="10"/>
  <c r="AO119" i="10" s="1"/>
  <c r="T118" i="10"/>
  <c r="T119" i="10" s="1"/>
  <c r="S118" i="10"/>
  <c r="S119" i="10" s="1"/>
  <c r="R118" i="10"/>
  <c r="R119" i="10" s="1"/>
  <c r="Q118" i="10"/>
  <c r="Q119" i="10" s="1"/>
  <c r="P118" i="10"/>
  <c r="P119" i="10" s="1"/>
  <c r="O118" i="10"/>
  <c r="O119" i="10" s="1"/>
  <c r="N118" i="10"/>
  <c r="N119" i="10" s="1"/>
  <c r="M118" i="10"/>
  <c r="M119" i="10" s="1"/>
  <c r="L118" i="10"/>
  <c r="L119" i="10" s="1"/>
  <c r="K118" i="10"/>
  <c r="K119" i="10" s="1"/>
  <c r="J118" i="10"/>
  <c r="J119" i="10" s="1"/>
  <c r="AN117" i="10"/>
  <c r="AN118" i="10" s="1"/>
  <c r="AN119" i="10" s="1"/>
  <c r="AM117" i="10"/>
  <c r="AM118" i="10" s="1"/>
  <c r="AM119" i="10" s="1"/>
  <c r="AL118" i="10"/>
  <c r="AL119" i="10" s="1"/>
  <c r="AK117" i="10"/>
  <c r="AK118" i="10" s="1"/>
  <c r="AK119" i="10" s="1"/>
  <c r="AJ117" i="10"/>
  <c r="AJ118" i="10" s="1"/>
  <c r="AJ119" i="10" s="1"/>
  <c r="AI117" i="10"/>
  <c r="AI118" i="10" s="1"/>
  <c r="AI119" i="10" s="1"/>
  <c r="AH117" i="10"/>
  <c r="AH118" i="10" s="1"/>
  <c r="AU112" i="10"/>
  <c r="AF112" i="10"/>
  <c r="W112" i="10"/>
  <c r="H112" i="10"/>
  <c r="AR111" i="10"/>
  <c r="AR112" i="10" s="1"/>
  <c r="AQ111" i="10"/>
  <c r="AQ112" i="10" s="1"/>
  <c r="AP111" i="10"/>
  <c r="AP112" i="10" s="1"/>
  <c r="AO111" i="10"/>
  <c r="AO112" i="10" s="1"/>
  <c r="T111" i="10"/>
  <c r="T112" i="10" s="1"/>
  <c r="S111" i="10"/>
  <c r="S112" i="10" s="1"/>
  <c r="R111" i="10"/>
  <c r="R112" i="10" s="1"/>
  <c r="Q111" i="10"/>
  <c r="Q112" i="10" s="1"/>
  <c r="P111" i="10"/>
  <c r="P112" i="10" s="1"/>
  <c r="O111" i="10"/>
  <c r="O112" i="10" s="1"/>
  <c r="N111" i="10"/>
  <c r="N112" i="10" s="1"/>
  <c r="M111" i="10"/>
  <c r="M112" i="10" s="1"/>
  <c r="L111" i="10"/>
  <c r="L112" i="10" s="1"/>
  <c r="K111" i="10"/>
  <c r="K112" i="10" s="1"/>
  <c r="J111" i="10"/>
  <c r="AN110" i="10"/>
  <c r="AN111" i="10" s="1"/>
  <c r="AN112" i="10" s="1"/>
  <c r="AM110" i="10"/>
  <c r="AM111" i="10" s="1"/>
  <c r="AM112" i="10" s="1"/>
  <c r="AL111" i="10"/>
  <c r="AL112" i="10" s="1"/>
  <c r="AK110" i="10"/>
  <c r="AK111" i="10" s="1"/>
  <c r="AK112" i="10" s="1"/>
  <c r="AJ110" i="10"/>
  <c r="AJ111" i="10" s="1"/>
  <c r="AJ112" i="10" s="1"/>
  <c r="AI110" i="10"/>
  <c r="AI111" i="10" s="1"/>
  <c r="AI112" i="10" s="1"/>
  <c r="AH110" i="10"/>
  <c r="AH111" i="10" s="1"/>
  <c r="AU105" i="10"/>
  <c r="AF105" i="10"/>
  <c r="W105" i="10"/>
  <c r="H105" i="10"/>
  <c r="AR104" i="10"/>
  <c r="AR105" i="10" s="1"/>
  <c r="AQ104" i="10"/>
  <c r="AQ105" i="10" s="1"/>
  <c r="AP104" i="10"/>
  <c r="AP105" i="10" s="1"/>
  <c r="AO104" i="10"/>
  <c r="AO105" i="10" s="1"/>
  <c r="T104" i="10"/>
  <c r="T105" i="10" s="1"/>
  <c r="S104" i="10"/>
  <c r="S105" i="10" s="1"/>
  <c r="R104" i="10"/>
  <c r="R105" i="10" s="1"/>
  <c r="Q104" i="10"/>
  <c r="Q105" i="10" s="1"/>
  <c r="P104" i="10"/>
  <c r="P105" i="10" s="1"/>
  <c r="O104" i="10"/>
  <c r="O105" i="10" s="1"/>
  <c r="N104" i="10"/>
  <c r="N105" i="10" s="1"/>
  <c r="M104" i="10"/>
  <c r="M105" i="10" s="1"/>
  <c r="L104" i="10"/>
  <c r="L105" i="10" s="1"/>
  <c r="K104" i="10"/>
  <c r="K105" i="10" s="1"/>
  <c r="J104" i="10"/>
  <c r="J105" i="10" s="1"/>
  <c r="AN103" i="10"/>
  <c r="AN104" i="10" s="1"/>
  <c r="AN105" i="10" s="1"/>
  <c r="AM103" i="10"/>
  <c r="AM104" i="10" s="1"/>
  <c r="AM105" i="10" s="1"/>
  <c r="AL104" i="10"/>
  <c r="AL105" i="10" s="1"/>
  <c r="AK103" i="10"/>
  <c r="AK104" i="10" s="1"/>
  <c r="AK105" i="10" s="1"/>
  <c r="AJ103" i="10"/>
  <c r="AJ104" i="10" s="1"/>
  <c r="AJ105" i="10" s="1"/>
  <c r="AI103" i="10"/>
  <c r="AI104" i="10" s="1"/>
  <c r="AI105" i="10" s="1"/>
  <c r="AH103" i="10"/>
  <c r="AH104" i="10" s="1"/>
  <c r="AU98" i="10"/>
  <c r="AF98" i="10"/>
  <c r="W98" i="10"/>
  <c r="H98" i="10"/>
  <c r="AR97" i="10"/>
  <c r="AR98" i="10" s="1"/>
  <c r="AQ97" i="10"/>
  <c r="AQ98" i="10" s="1"/>
  <c r="AP97" i="10"/>
  <c r="AP98" i="10" s="1"/>
  <c r="AO97" i="10"/>
  <c r="AO98" i="10" s="1"/>
  <c r="T97" i="10"/>
  <c r="T98" i="10" s="1"/>
  <c r="S97" i="10"/>
  <c r="S98" i="10" s="1"/>
  <c r="R97" i="10"/>
  <c r="R98" i="10" s="1"/>
  <c r="Q97" i="10"/>
  <c r="Q98" i="10" s="1"/>
  <c r="P97" i="10"/>
  <c r="P98" i="10" s="1"/>
  <c r="O97" i="10"/>
  <c r="O98" i="10" s="1"/>
  <c r="N97" i="10"/>
  <c r="N98" i="10" s="1"/>
  <c r="M97" i="10"/>
  <c r="M98" i="10" s="1"/>
  <c r="L97" i="10"/>
  <c r="L98" i="10" s="1"/>
  <c r="K97" i="10"/>
  <c r="K98" i="10" s="1"/>
  <c r="J97" i="10"/>
  <c r="AN96" i="10"/>
  <c r="AN97" i="10" s="1"/>
  <c r="AN98" i="10" s="1"/>
  <c r="AM96" i="10"/>
  <c r="AM97" i="10" s="1"/>
  <c r="AM98" i="10" s="1"/>
  <c r="AL97" i="10"/>
  <c r="AL98" i="10" s="1"/>
  <c r="AK96" i="10"/>
  <c r="AK97" i="10" s="1"/>
  <c r="AK98" i="10" s="1"/>
  <c r="AJ96" i="10"/>
  <c r="AJ97" i="10" s="1"/>
  <c r="AJ98" i="10" s="1"/>
  <c r="AI96" i="10"/>
  <c r="AI97" i="10" s="1"/>
  <c r="AI98" i="10" s="1"/>
  <c r="AH96" i="10"/>
  <c r="AH97" i="10" s="1"/>
  <c r="AU91" i="10"/>
  <c r="AF91" i="10"/>
  <c r="W91" i="10"/>
  <c r="H91" i="10"/>
  <c r="AR90" i="10"/>
  <c r="AR91" i="10" s="1"/>
  <c r="AQ90" i="10"/>
  <c r="AQ91" i="10" s="1"/>
  <c r="AP90" i="10"/>
  <c r="AP91" i="10" s="1"/>
  <c r="AO90" i="10"/>
  <c r="AO91" i="10" s="1"/>
  <c r="T90" i="10"/>
  <c r="T91" i="10" s="1"/>
  <c r="S90" i="10"/>
  <c r="S91" i="10" s="1"/>
  <c r="R90" i="10"/>
  <c r="R91" i="10" s="1"/>
  <c r="Q90" i="10"/>
  <c r="Q91" i="10" s="1"/>
  <c r="P90" i="10"/>
  <c r="P91" i="10" s="1"/>
  <c r="O90" i="10"/>
  <c r="O91" i="10" s="1"/>
  <c r="N90" i="10"/>
  <c r="N91" i="10" s="1"/>
  <c r="M90" i="10"/>
  <c r="M91" i="10" s="1"/>
  <c r="L90" i="10"/>
  <c r="L91" i="10" s="1"/>
  <c r="K90" i="10"/>
  <c r="K91" i="10" s="1"/>
  <c r="J90" i="10"/>
  <c r="J91" i="10" s="1"/>
  <c r="AN89" i="10"/>
  <c r="AN90" i="10" s="1"/>
  <c r="AN91" i="10" s="1"/>
  <c r="AM89" i="10"/>
  <c r="AM90" i="10" s="1"/>
  <c r="AM91" i="10" s="1"/>
  <c r="AL90" i="10"/>
  <c r="AL91" i="10" s="1"/>
  <c r="AK89" i="10"/>
  <c r="AK90" i="10" s="1"/>
  <c r="AK91" i="10" s="1"/>
  <c r="AJ89" i="10"/>
  <c r="AJ90" i="10" s="1"/>
  <c r="AJ91" i="10" s="1"/>
  <c r="AI89" i="10"/>
  <c r="AI90" i="10" s="1"/>
  <c r="AI91" i="10" s="1"/>
  <c r="AH89" i="10"/>
  <c r="AH90" i="10" s="1"/>
  <c r="AU84" i="10"/>
  <c r="AF84" i="10"/>
  <c r="W84" i="10"/>
  <c r="H84" i="10"/>
  <c r="AR83" i="10"/>
  <c r="AR84" i="10" s="1"/>
  <c r="AQ83" i="10"/>
  <c r="AQ84" i="10" s="1"/>
  <c r="AP83" i="10"/>
  <c r="AP84" i="10" s="1"/>
  <c r="AO83" i="10"/>
  <c r="AO84" i="10" s="1"/>
  <c r="T83" i="10"/>
  <c r="T84" i="10" s="1"/>
  <c r="S83" i="10"/>
  <c r="S84" i="10" s="1"/>
  <c r="R83" i="10"/>
  <c r="R84" i="10" s="1"/>
  <c r="Q83" i="10"/>
  <c r="Q84" i="10" s="1"/>
  <c r="P83" i="10"/>
  <c r="P84" i="10" s="1"/>
  <c r="O83" i="10"/>
  <c r="O84" i="10" s="1"/>
  <c r="N83" i="10"/>
  <c r="N84" i="10" s="1"/>
  <c r="M83" i="10"/>
  <c r="M84" i="10" s="1"/>
  <c r="L83" i="10"/>
  <c r="L84" i="10" s="1"/>
  <c r="K83" i="10"/>
  <c r="K84" i="10" s="1"/>
  <c r="J83" i="10"/>
  <c r="AN82" i="10"/>
  <c r="AN83" i="10" s="1"/>
  <c r="AN84" i="10" s="1"/>
  <c r="AM82" i="10"/>
  <c r="AM83" i="10" s="1"/>
  <c r="AM84" i="10" s="1"/>
  <c r="AL83" i="10"/>
  <c r="AL84" i="10" s="1"/>
  <c r="AK82" i="10"/>
  <c r="AK83" i="10" s="1"/>
  <c r="AK84" i="10" s="1"/>
  <c r="AJ82" i="10"/>
  <c r="AJ83" i="10" s="1"/>
  <c r="AJ84" i="10" s="1"/>
  <c r="AI82" i="10"/>
  <c r="AI83" i="10" s="1"/>
  <c r="AI84" i="10" s="1"/>
  <c r="AH82" i="10"/>
  <c r="AH83" i="10" s="1"/>
  <c r="AU77" i="10"/>
  <c r="AF77" i="10"/>
  <c r="W77" i="10"/>
  <c r="H77" i="10"/>
  <c r="AR76" i="10"/>
  <c r="AR77" i="10" s="1"/>
  <c r="AQ76" i="10"/>
  <c r="AQ77" i="10" s="1"/>
  <c r="AP76" i="10"/>
  <c r="AP77" i="10" s="1"/>
  <c r="AO76" i="10"/>
  <c r="AO77" i="10" s="1"/>
  <c r="T76" i="10"/>
  <c r="T77" i="10" s="1"/>
  <c r="S76" i="10"/>
  <c r="S77" i="10" s="1"/>
  <c r="R76" i="10"/>
  <c r="R77" i="10" s="1"/>
  <c r="Q76" i="10"/>
  <c r="Q77" i="10" s="1"/>
  <c r="P76" i="10"/>
  <c r="P77" i="10" s="1"/>
  <c r="O76" i="10"/>
  <c r="O77" i="10" s="1"/>
  <c r="N76" i="10"/>
  <c r="N77" i="10" s="1"/>
  <c r="M76" i="10"/>
  <c r="M77" i="10" s="1"/>
  <c r="L76" i="10"/>
  <c r="L77" i="10" s="1"/>
  <c r="K76" i="10"/>
  <c r="K77" i="10" s="1"/>
  <c r="J76" i="10"/>
  <c r="J77" i="10" s="1"/>
  <c r="AN75" i="10"/>
  <c r="AN76" i="10" s="1"/>
  <c r="AN77" i="10" s="1"/>
  <c r="AM75" i="10"/>
  <c r="AM76" i="10" s="1"/>
  <c r="AM77" i="10" s="1"/>
  <c r="AL76" i="10"/>
  <c r="AL77" i="10" s="1"/>
  <c r="AK75" i="10"/>
  <c r="AK76" i="10" s="1"/>
  <c r="AK77" i="10" s="1"/>
  <c r="AJ75" i="10"/>
  <c r="AJ76" i="10" s="1"/>
  <c r="AJ77" i="10" s="1"/>
  <c r="AI75" i="10"/>
  <c r="AI76" i="10" s="1"/>
  <c r="AI77" i="10" s="1"/>
  <c r="AH75" i="10"/>
  <c r="AH76" i="10" s="1"/>
  <c r="AU70" i="10"/>
  <c r="AF70" i="10"/>
  <c r="W70" i="10"/>
  <c r="H70" i="10"/>
  <c r="AR69" i="10"/>
  <c r="AR70" i="10" s="1"/>
  <c r="AQ69" i="10"/>
  <c r="AQ70" i="10" s="1"/>
  <c r="AP69" i="10"/>
  <c r="AP70" i="10" s="1"/>
  <c r="AO69" i="10"/>
  <c r="AO70" i="10" s="1"/>
  <c r="T69" i="10"/>
  <c r="T70" i="10" s="1"/>
  <c r="S69" i="10"/>
  <c r="S70" i="10" s="1"/>
  <c r="R69" i="10"/>
  <c r="R70" i="10" s="1"/>
  <c r="Q69" i="10"/>
  <c r="Q70" i="10" s="1"/>
  <c r="P69" i="10"/>
  <c r="P70" i="10" s="1"/>
  <c r="O69" i="10"/>
  <c r="O70" i="10" s="1"/>
  <c r="N69" i="10"/>
  <c r="N70" i="10" s="1"/>
  <c r="M69" i="10"/>
  <c r="M70" i="10" s="1"/>
  <c r="L69" i="10"/>
  <c r="L70" i="10" s="1"/>
  <c r="K69" i="10"/>
  <c r="K70" i="10" s="1"/>
  <c r="J69" i="10"/>
  <c r="J70" i="10" s="1"/>
  <c r="AN68" i="10"/>
  <c r="AN69" i="10" s="1"/>
  <c r="AN70" i="10" s="1"/>
  <c r="AM68" i="10"/>
  <c r="AM69" i="10" s="1"/>
  <c r="AM70" i="10" s="1"/>
  <c r="AL69" i="10"/>
  <c r="AL70" i="10" s="1"/>
  <c r="AK68" i="10"/>
  <c r="AK69" i="10" s="1"/>
  <c r="AK70" i="10" s="1"/>
  <c r="AJ68" i="10"/>
  <c r="AJ69" i="10" s="1"/>
  <c r="AJ70" i="10" s="1"/>
  <c r="AI68" i="10"/>
  <c r="AI69" i="10" s="1"/>
  <c r="AI70" i="10" s="1"/>
  <c r="AH68" i="10"/>
  <c r="AH69" i="10" s="1"/>
  <c r="AU63" i="10"/>
  <c r="AF63" i="10"/>
  <c r="W63" i="10"/>
  <c r="H63" i="10"/>
  <c r="AR62" i="10"/>
  <c r="AR63" i="10" s="1"/>
  <c r="AQ62" i="10"/>
  <c r="AQ63" i="10" s="1"/>
  <c r="AP62" i="10"/>
  <c r="AP63" i="10" s="1"/>
  <c r="AO62" i="10"/>
  <c r="AO63" i="10" s="1"/>
  <c r="T62" i="10"/>
  <c r="T63" i="10" s="1"/>
  <c r="S62" i="10"/>
  <c r="S63" i="10" s="1"/>
  <c r="R62" i="10"/>
  <c r="R63" i="10" s="1"/>
  <c r="Q62" i="10"/>
  <c r="Q63" i="10" s="1"/>
  <c r="P62" i="10"/>
  <c r="P63" i="10" s="1"/>
  <c r="O62" i="10"/>
  <c r="O63" i="10" s="1"/>
  <c r="N62" i="10"/>
  <c r="N63" i="10" s="1"/>
  <c r="M62" i="10"/>
  <c r="M63" i="10" s="1"/>
  <c r="L62" i="10"/>
  <c r="L63" i="10" s="1"/>
  <c r="K62" i="10"/>
  <c r="J62" i="10"/>
  <c r="J63" i="10" s="1"/>
  <c r="AN61" i="10"/>
  <c r="AN62" i="10" s="1"/>
  <c r="AN63" i="10" s="1"/>
  <c r="AM61" i="10"/>
  <c r="AM62" i="10" s="1"/>
  <c r="AM63" i="10" s="1"/>
  <c r="AL62" i="10"/>
  <c r="AL63" i="10" s="1"/>
  <c r="AK61" i="10"/>
  <c r="AK62" i="10" s="1"/>
  <c r="AK63" i="10" s="1"/>
  <c r="AJ61" i="10"/>
  <c r="AJ62" i="10" s="1"/>
  <c r="AJ63" i="10" s="1"/>
  <c r="AI61" i="10"/>
  <c r="AI62" i="10" s="1"/>
  <c r="AI63" i="10" s="1"/>
  <c r="AH61" i="10"/>
  <c r="AH62" i="10" s="1"/>
  <c r="AI54" i="10"/>
  <c r="AJ54" i="10"/>
  <c r="AK54" i="10"/>
  <c r="AM54" i="10"/>
  <c r="AN54" i="10"/>
  <c r="AH54" i="10"/>
  <c r="AN47" i="10"/>
  <c r="AN48" i="10" s="1"/>
  <c r="AN49" i="10" s="1"/>
  <c r="AM47" i="10"/>
  <c r="AM48" i="10" s="1"/>
  <c r="AM49" i="10" s="1"/>
  <c r="AK47" i="10"/>
  <c r="AK48" i="10" s="1"/>
  <c r="AK49" i="10" s="1"/>
  <c r="AJ47" i="10"/>
  <c r="AI47" i="10"/>
  <c r="AI48" i="10" s="1"/>
  <c r="AI49" i="10" s="1"/>
  <c r="AH47" i="10"/>
  <c r="AN40" i="10"/>
  <c r="AN41" i="10" s="1"/>
  <c r="AN42" i="10" s="1"/>
  <c r="AM40" i="10"/>
  <c r="AM41" i="10" s="1"/>
  <c r="AM42" i="10" s="1"/>
  <c r="AL41" i="10"/>
  <c r="AL42" i="10" s="1"/>
  <c r="AK40" i="10"/>
  <c r="AK41" i="10" s="1"/>
  <c r="AK42" i="10" s="1"/>
  <c r="AJ40" i="10"/>
  <c r="AJ41" i="10" s="1"/>
  <c r="AJ42" i="10" s="1"/>
  <c r="AI40" i="10"/>
  <c r="AH40" i="10"/>
  <c r="AH41" i="10" s="1"/>
  <c r="AH42" i="10" s="1"/>
  <c r="AN33" i="10"/>
  <c r="AM33" i="10"/>
  <c r="AK33" i="10"/>
  <c r="AJ33" i="10"/>
  <c r="AI33" i="10"/>
  <c r="AH33" i="10"/>
  <c r="AN26" i="10"/>
  <c r="AM26" i="10"/>
  <c r="AK26" i="10"/>
  <c r="AJ26" i="10"/>
  <c r="AI26" i="10"/>
  <c r="AH26" i="10"/>
  <c r="AI19" i="10"/>
  <c r="AJ19" i="10"/>
  <c r="AK19" i="10"/>
  <c r="AM19" i="10"/>
  <c r="AN19" i="10"/>
  <c r="AH19" i="10"/>
  <c r="AU49" i="10"/>
  <c r="AF49" i="10"/>
  <c r="W49" i="10"/>
  <c r="H49" i="10"/>
  <c r="AR48" i="10"/>
  <c r="AR49" i="10" s="1"/>
  <c r="AQ48" i="10"/>
  <c r="AQ49" i="10" s="1"/>
  <c r="AP48" i="10"/>
  <c r="AP49" i="10" s="1"/>
  <c r="AO48" i="10"/>
  <c r="AO49" i="10" s="1"/>
  <c r="AL48" i="10"/>
  <c r="AL49" i="10" s="1"/>
  <c r="AJ48" i="10"/>
  <c r="AJ49" i="10" s="1"/>
  <c r="AH48" i="10"/>
  <c r="AH49" i="10" s="1"/>
  <c r="T48" i="10"/>
  <c r="T49" i="10" s="1"/>
  <c r="S48" i="10"/>
  <c r="S49" i="10" s="1"/>
  <c r="R48" i="10"/>
  <c r="R49" i="10" s="1"/>
  <c r="Q48" i="10"/>
  <c r="Q49" i="10" s="1"/>
  <c r="P48" i="10"/>
  <c r="P49" i="10" s="1"/>
  <c r="O48" i="10"/>
  <c r="O49" i="10" s="1"/>
  <c r="N48" i="10"/>
  <c r="N49" i="10" s="1"/>
  <c r="M48" i="10"/>
  <c r="M49" i="10" s="1"/>
  <c r="L48" i="10"/>
  <c r="L49" i="10" s="1"/>
  <c r="K48" i="10"/>
  <c r="J48" i="10"/>
  <c r="J49" i="10" s="1"/>
  <c r="AU42" i="10"/>
  <c r="AF42" i="10"/>
  <c r="W42" i="10"/>
  <c r="H42" i="10"/>
  <c r="AR41" i="10"/>
  <c r="AR42" i="10" s="1"/>
  <c r="AQ41" i="10"/>
  <c r="AQ42" i="10" s="1"/>
  <c r="AP41" i="10"/>
  <c r="AP42" i="10" s="1"/>
  <c r="AO41" i="10"/>
  <c r="AO42" i="10" s="1"/>
  <c r="AI41" i="10"/>
  <c r="AI42" i="10" s="1"/>
  <c r="T41" i="10"/>
  <c r="T42" i="10" s="1"/>
  <c r="S41" i="10"/>
  <c r="S42" i="10" s="1"/>
  <c r="R41" i="10"/>
  <c r="R42" i="10" s="1"/>
  <c r="Q41" i="10"/>
  <c r="Q42" i="10" s="1"/>
  <c r="P41" i="10"/>
  <c r="P42" i="10" s="1"/>
  <c r="O41" i="10"/>
  <c r="O42" i="10" s="1"/>
  <c r="N41" i="10"/>
  <c r="N42" i="10" s="1"/>
  <c r="M41" i="10"/>
  <c r="M42" i="10" s="1"/>
  <c r="L41" i="10"/>
  <c r="L42" i="10" s="1"/>
  <c r="K41" i="10"/>
  <c r="J41" i="10"/>
  <c r="J42" i="10" s="1"/>
  <c r="T34" i="10"/>
  <c r="T35" i="10" s="1"/>
  <c r="S34" i="10"/>
  <c r="S35" i="10" s="1"/>
  <c r="R34" i="10"/>
  <c r="R35" i="10" s="1"/>
  <c r="Q34" i="10"/>
  <c r="Q35" i="10" s="1"/>
  <c r="T27" i="10"/>
  <c r="T28" i="10" s="1"/>
  <c r="S27" i="10"/>
  <c r="S28" i="10" s="1"/>
  <c r="R27" i="10"/>
  <c r="R28" i="10" s="1"/>
  <c r="Q27" i="10"/>
  <c r="Q28" i="10" s="1"/>
  <c r="T20" i="10"/>
  <c r="T21" i="10" s="1"/>
  <c r="S20" i="10"/>
  <c r="S21" i="10" s="1"/>
  <c r="R20" i="10"/>
  <c r="R21" i="10" s="1"/>
  <c r="Q20" i="10"/>
  <c r="Q21" i="10" s="1"/>
  <c r="T174" i="10"/>
  <c r="T175" i="10" s="1"/>
  <c r="S174" i="10"/>
  <c r="S175" i="10" s="1"/>
  <c r="R174" i="10"/>
  <c r="R175" i="10" s="1"/>
  <c r="Q174" i="10"/>
  <c r="Q175" i="10" s="1"/>
  <c r="T55" i="10"/>
  <c r="T56" i="10" s="1"/>
  <c r="S55" i="10"/>
  <c r="S56" i="10" s="1"/>
  <c r="R55" i="10"/>
  <c r="R56" i="10" s="1"/>
  <c r="Q55" i="10"/>
  <c r="Q56" i="10" s="1"/>
  <c r="T160" i="10"/>
  <c r="T161" i="10" s="1"/>
  <c r="S160" i="10"/>
  <c r="S161" i="10" s="1"/>
  <c r="R160" i="10"/>
  <c r="R161" i="10" s="1"/>
  <c r="Q160" i="10"/>
  <c r="Q161" i="10" s="1"/>
  <c r="T153" i="10"/>
  <c r="T154" i="10" s="1"/>
  <c r="S153" i="10"/>
  <c r="S154" i="10" s="1"/>
  <c r="R153" i="10"/>
  <c r="R154" i="10" s="1"/>
  <c r="Q153" i="10"/>
  <c r="Q154" i="10" s="1"/>
  <c r="T167" i="10"/>
  <c r="T168" i="10" s="1"/>
  <c r="S167" i="10"/>
  <c r="S168" i="10" s="1"/>
  <c r="R167" i="10"/>
  <c r="R168" i="10" s="1"/>
  <c r="Q167" i="10"/>
  <c r="Q168" i="10" s="1"/>
  <c r="T13" i="10"/>
  <c r="T14" i="10" s="1"/>
  <c r="S13" i="10"/>
  <c r="S14" i="10" s="1"/>
  <c r="R13" i="10"/>
  <c r="R14" i="10" s="1"/>
  <c r="Q13" i="10"/>
  <c r="Q14" i="10" s="1"/>
  <c r="T195" i="10"/>
  <c r="T196" i="10" s="1"/>
  <c r="S195" i="10"/>
  <c r="S196" i="10" s="1"/>
  <c r="R195" i="10"/>
  <c r="R196" i="10" s="1"/>
  <c r="Q195" i="10"/>
  <c r="Q196" i="10" s="1"/>
  <c r="T139" i="10"/>
  <c r="T140" i="10" s="1"/>
  <c r="S139" i="10"/>
  <c r="S140" i="10" s="1"/>
  <c r="R139" i="10"/>
  <c r="R140" i="10" s="1"/>
  <c r="Q139" i="10"/>
  <c r="Q140" i="10" s="1"/>
  <c r="T146" i="10"/>
  <c r="T147" i="10" s="1"/>
  <c r="S146" i="10"/>
  <c r="S147" i="10" s="1"/>
  <c r="R146" i="10"/>
  <c r="R147" i="10" s="1"/>
  <c r="Q146" i="10"/>
  <c r="Q147" i="10" s="1"/>
  <c r="Q210" i="5" l="1"/>
  <c r="U181" i="10"/>
  <c r="U182" i="10" s="1"/>
  <c r="G211" i="5"/>
  <c r="E213" i="10"/>
  <c r="V210" i="10"/>
  <c r="U210" i="10"/>
  <c r="V208" i="10"/>
  <c r="U208" i="10"/>
  <c r="AT210" i="10"/>
  <c r="AS210" i="10"/>
  <c r="AT208" i="10"/>
  <c r="AS208" i="10"/>
  <c r="V203" i="10"/>
  <c r="U203" i="10"/>
  <c r="V201" i="10"/>
  <c r="U201" i="10"/>
  <c r="AT203" i="10"/>
  <c r="AS203" i="10"/>
  <c r="AT201" i="10"/>
  <c r="AS201" i="10"/>
  <c r="R217" i="5"/>
  <c r="Q215" i="5"/>
  <c r="Q217" i="5"/>
  <c r="Q208" i="5"/>
  <c r="R208" i="5"/>
  <c r="AO215" i="5"/>
  <c r="AN215" i="5"/>
  <c r="AO217" i="5"/>
  <c r="AN217" i="5"/>
  <c r="AO208" i="5"/>
  <c r="AO210" i="5"/>
  <c r="AN208" i="5"/>
  <c r="AN210" i="5"/>
  <c r="U231" i="8"/>
  <c r="V229" i="8"/>
  <c r="U229" i="8"/>
  <c r="V231" i="8"/>
  <c r="AW231" i="8"/>
  <c r="AV229" i="8"/>
  <c r="AV231" i="8"/>
  <c r="AW229" i="8"/>
  <c r="U224" i="8"/>
  <c r="V222" i="8"/>
  <c r="U222" i="8"/>
  <c r="V224" i="8"/>
  <c r="AW222" i="8"/>
  <c r="AW224" i="8"/>
  <c r="AV224" i="8"/>
  <c r="AV222" i="8"/>
  <c r="V215" i="8"/>
  <c r="U215" i="8"/>
  <c r="V217" i="8"/>
  <c r="U217" i="8"/>
  <c r="AW217" i="8"/>
  <c r="AV215" i="8"/>
  <c r="AV217" i="8"/>
  <c r="AW215" i="8"/>
  <c r="Q202" i="5"/>
  <c r="Q203" i="5" s="1"/>
  <c r="J203" i="5"/>
  <c r="AN202" i="5"/>
  <c r="Q195" i="5"/>
  <c r="R194" i="5" s="1"/>
  <c r="J196" i="5"/>
  <c r="AN195" i="5"/>
  <c r="Q62" i="5"/>
  <c r="Q61" i="5" s="1"/>
  <c r="Q160" i="5"/>
  <c r="Q161" i="5" s="1"/>
  <c r="J161" i="5"/>
  <c r="AN160" i="5"/>
  <c r="Q153" i="5"/>
  <c r="Q154" i="5" s="1"/>
  <c r="AN153" i="5"/>
  <c r="J154" i="5"/>
  <c r="Q118" i="5"/>
  <c r="R119" i="5" s="1"/>
  <c r="AN125" i="5"/>
  <c r="AN132" i="5"/>
  <c r="Q125" i="5"/>
  <c r="AI133" i="5"/>
  <c r="AJ126" i="5"/>
  <c r="Q132" i="5"/>
  <c r="J119" i="5"/>
  <c r="AN118" i="5"/>
  <c r="Q90" i="5"/>
  <c r="R89" i="5" s="1"/>
  <c r="AN97" i="5"/>
  <c r="AN104" i="5"/>
  <c r="Q97" i="5"/>
  <c r="AI105" i="5"/>
  <c r="AJ98" i="5"/>
  <c r="Q104" i="5"/>
  <c r="J91" i="5"/>
  <c r="AN90" i="5"/>
  <c r="AN69" i="5"/>
  <c r="AN76" i="5"/>
  <c r="Q69" i="5"/>
  <c r="AI77" i="5"/>
  <c r="AJ70" i="5"/>
  <c r="Q76" i="5"/>
  <c r="AN62" i="5"/>
  <c r="J63" i="5"/>
  <c r="Q41" i="5"/>
  <c r="Q42" i="5" s="1"/>
  <c r="AN41" i="5"/>
  <c r="J42" i="5"/>
  <c r="AJ42" i="5"/>
  <c r="AH196" i="10"/>
  <c r="AS195" i="10"/>
  <c r="AH189" i="10"/>
  <c r="AS188" i="10"/>
  <c r="AH14" i="10"/>
  <c r="AS13" i="10"/>
  <c r="P182" i="10"/>
  <c r="AH182" i="10"/>
  <c r="AS181" i="10"/>
  <c r="V180" i="10"/>
  <c r="V182" i="10"/>
  <c r="U180" i="10"/>
  <c r="U188" i="10"/>
  <c r="U97" i="10"/>
  <c r="U96" i="10" s="1"/>
  <c r="U111" i="10"/>
  <c r="V110" i="10" s="1"/>
  <c r="U125" i="10"/>
  <c r="U124" i="10" s="1"/>
  <c r="U112" i="10"/>
  <c r="AS111" i="10"/>
  <c r="AH112" i="10"/>
  <c r="AS125" i="10"/>
  <c r="AH126" i="10"/>
  <c r="AH119" i="10"/>
  <c r="AS118" i="10"/>
  <c r="AH133" i="10"/>
  <c r="AS132" i="10"/>
  <c r="J112" i="10"/>
  <c r="U118" i="10"/>
  <c r="J126" i="10"/>
  <c r="U132" i="10"/>
  <c r="U83" i="10"/>
  <c r="V82" i="10" s="1"/>
  <c r="AS83" i="10"/>
  <c r="AH84" i="10"/>
  <c r="AS97" i="10"/>
  <c r="AH98" i="10"/>
  <c r="AH91" i="10"/>
  <c r="AS90" i="10"/>
  <c r="AH105" i="10"/>
  <c r="AS104" i="10"/>
  <c r="U84" i="10"/>
  <c r="V96" i="10"/>
  <c r="V98" i="10"/>
  <c r="U98" i="10"/>
  <c r="J84" i="10"/>
  <c r="U90" i="10"/>
  <c r="J98" i="10"/>
  <c r="U104" i="10"/>
  <c r="U76" i="10"/>
  <c r="V75" i="10" s="1"/>
  <c r="AH77" i="10"/>
  <c r="AS76" i="10"/>
  <c r="U75" i="10"/>
  <c r="U62" i="10"/>
  <c r="V61" i="10" s="1"/>
  <c r="AH70" i="10"/>
  <c r="AS69" i="10"/>
  <c r="U69" i="10"/>
  <c r="AH63" i="10"/>
  <c r="AS62" i="10"/>
  <c r="K63" i="10"/>
  <c r="U48" i="10"/>
  <c r="V49" i="10" s="1"/>
  <c r="K49" i="10"/>
  <c r="AS48" i="10"/>
  <c r="U41" i="10"/>
  <c r="V42" i="10" s="1"/>
  <c r="K42" i="10"/>
  <c r="AS41" i="10"/>
  <c r="AX161" i="8"/>
  <c r="AJ161" i="8"/>
  <c r="W161" i="8"/>
  <c r="H161" i="8"/>
  <c r="AR160" i="8"/>
  <c r="AR161" i="8" s="1"/>
  <c r="AQ160" i="8"/>
  <c r="AQ161" i="8" s="1"/>
  <c r="AP160" i="8"/>
  <c r="AP161" i="8" s="1"/>
  <c r="AO160" i="8"/>
  <c r="AO161" i="8" s="1"/>
  <c r="AN160" i="8"/>
  <c r="AN161" i="8" s="1"/>
  <c r="AM160" i="8"/>
  <c r="AL160" i="8"/>
  <c r="AL161" i="8" s="1"/>
  <c r="T160" i="8"/>
  <c r="T161" i="8" s="1"/>
  <c r="S160" i="8"/>
  <c r="S161" i="8" s="1"/>
  <c r="R160" i="8"/>
  <c r="R161" i="8" s="1"/>
  <c r="Q160" i="8"/>
  <c r="Q161" i="8" s="1"/>
  <c r="P160" i="8"/>
  <c r="P161" i="8" s="1"/>
  <c r="O160" i="8"/>
  <c r="O161" i="8" s="1"/>
  <c r="N160" i="8"/>
  <c r="N161" i="8" s="1"/>
  <c r="M160" i="8"/>
  <c r="M161" i="8" s="1"/>
  <c r="L160" i="8"/>
  <c r="L161" i="8" s="1"/>
  <c r="K160" i="8"/>
  <c r="K161" i="8" s="1"/>
  <c r="J160" i="8"/>
  <c r="J161" i="8" s="1"/>
  <c r="AU159" i="8"/>
  <c r="AU160" i="8" s="1"/>
  <c r="AU161" i="8" s="1"/>
  <c r="AT159" i="8"/>
  <c r="AT160" i="8" s="1"/>
  <c r="AT161" i="8" s="1"/>
  <c r="AS159" i="8"/>
  <c r="AS160" i="8" s="1"/>
  <c r="AS161" i="8" s="1"/>
  <c r="AX154" i="8"/>
  <c r="AJ154" i="8"/>
  <c r="W154" i="8"/>
  <c r="H154" i="8"/>
  <c r="AR153" i="8"/>
  <c r="AR154" i="8" s="1"/>
  <c r="AQ153" i="8"/>
  <c r="AQ154" i="8" s="1"/>
  <c r="AP153" i="8"/>
  <c r="AP154" i="8" s="1"/>
  <c r="AO153" i="8"/>
  <c r="AO154" i="8" s="1"/>
  <c r="AN153" i="8"/>
  <c r="AM153" i="8"/>
  <c r="AM154" i="8" s="1"/>
  <c r="AL153" i="8"/>
  <c r="AL154" i="8" s="1"/>
  <c r="T153" i="8"/>
  <c r="T154" i="8" s="1"/>
  <c r="S153" i="8"/>
  <c r="S154" i="8" s="1"/>
  <c r="R153" i="8"/>
  <c r="R154" i="8" s="1"/>
  <c r="Q153" i="8"/>
  <c r="Q154" i="8" s="1"/>
  <c r="P153" i="8"/>
  <c r="P154" i="8" s="1"/>
  <c r="O153" i="8"/>
  <c r="O154" i="8" s="1"/>
  <c r="N153" i="8"/>
  <c r="N154" i="8" s="1"/>
  <c r="M153" i="8"/>
  <c r="M154" i="8" s="1"/>
  <c r="L153" i="8"/>
  <c r="L154" i="8" s="1"/>
  <c r="K153" i="8"/>
  <c r="K154" i="8" s="1"/>
  <c r="J153" i="8"/>
  <c r="J154" i="8" s="1"/>
  <c r="AU152" i="8"/>
  <c r="AU153" i="8" s="1"/>
  <c r="AU154" i="8" s="1"/>
  <c r="AT152" i="8"/>
  <c r="AT153" i="8" s="1"/>
  <c r="AT154" i="8" s="1"/>
  <c r="AS152" i="8"/>
  <c r="AS153" i="8" s="1"/>
  <c r="AS154" i="8" s="1"/>
  <c r="AX147" i="8"/>
  <c r="AJ147" i="8"/>
  <c r="W147" i="8"/>
  <c r="H147" i="8"/>
  <c r="AR146" i="8"/>
  <c r="AR147" i="8" s="1"/>
  <c r="AQ146" i="8"/>
  <c r="AQ147" i="8" s="1"/>
  <c r="AP146" i="8"/>
  <c r="AP147" i="8" s="1"/>
  <c r="AO146" i="8"/>
  <c r="AO147" i="8" s="1"/>
  <c r="AN146" i="8"/>
  <c r="AN147" i="8" s="1"/>
  <c r="AM146" i="8"/>
  <c r="AM147" i="8" s="1"/>
  <c r="AL146" i="8"/>
  <c r="AL147" i="8" s="1"/>
  <c r="T146" i="8"/>
  <c r="T147" i="8" s="1"/>
  <c r="S146" i="8"/>
  <c r="S147" i="8" s="1"/>
  <c r="R146" i="8"/>
  <c r="R147" i="8" s="1"/>
  <c r="Q146" i="8"/>
  <c r="Q147" i="8" s="1"/>
  <c r="P146" i="8"/>
  <c r="P147" i="8" s="1"/>
  <c r="O146" i="8"/>
  <c r="O147" i="8" s="1"/>
  <c r="N146" i="8"/>
  <c r="N147" i="8" s="1"/>
  <c r="M146" i="8"/>
  <c r="M147" i="8" s="1"/>
  <c r="L146" i="8"/>
  <c r="L147" i="8" s="1"/>
  <c r="K146" i="8"/>
  <c r="K147" i="8" s="1"/>
  <c r="J146" i="8"/>
  <c r="J147" i="8" s="1"/>
  <c r="AU145" i="8"/>
  <c r="AU146" i="8" s="1"/>
  <c r="AU147" i="8" s="1"/>
  <c r="AT145" i="8"/>
  <c r="AT146" i="8" s="1"/>
  <c r="AT147" i="8" s="1"/>
  <c r="AS145" i="8"/>
  <c r="AS146" i="8" s="1"/>
  <c r="AS147" i="8" s="1"/>
  <c r="AX140" i="8"/>
  <c r="AJ140" i="8"/>
  <c r="W140" i="8"/>
  <c r="H140" i="8"/>
  <c r="AR139" i="8"/>
  <c r="AR140" i="8" s="1"/>
  <c r="AQ139" i="8"/>
  <c r="AQ140" i="8" s="1"/>
  <c r="AP139" i="8"/>
  <c r="AP140" i="8" s="1"/>
  <c r="AO139" i="8"/>
  <c r="AO140" i="8" s="1"/>
  <c r="AN139" i="8"/>
  <c r="AN140" i="8" s="1"/>
  <c r="AM139" i="8"/>
  <c r="AL139" i="8"/>
  <c r="AL140" i="8" s="1"/>
  <c r="T139" i="8"/>
  <c r="T140" i="8" s="1"/>
  <c r="S139" i="8"/>
  <c r="S140" i="8" s="1"/>
  <c r="R139" i="8"/>
  <c r="R140" i="8" s="1"/>
  <c r="Q139" i="8"/>
  <c r="Q140" i="8" s="1"/>
  <c r="P139" i="8"/>
  <c r="P140" i="8" s="1"/>
  <c r="O139" i="8"/>
  <c r="O140" i="8" s="1"/>
  <c r="N139" i="8"/>
  <c r="N140" i="8" s="1"/>
  <c r="M139" i="8"/>
  <c r="M140" i="8" s="1"/>
  <c r="L139" i="8"/>
  <c r="L140" i="8" s="1"/>
  <c r="K139" i="8"/>
  <c r="K140" i="8" s="1"/>
  <c r="J139" i="8"/>
  <c r="J140" i="8" s="1"/>
  <c r="AU138" i="8"/>
  <c r="AU139" i="8" s="1"/>
  <c r="AU140" i="8" s="1"/>
  <c r="AT138" i="8"/>
  <c r="AT139" i="8" s="1"/>
  <c r="AT140" i="8" s="1"/>
  <c r="AS138" i="8"/>
  <c r="AS139" i="8" s="1"/>
  <c r="AS140" i="8" s="1"/>
  <c r="AX133" i="8"/>
  <c r="AJ133" i="8"/>
  <c r="W133" i="8"/>
  <c r="H133" i="8"/>
  <c r="AR132" i="8"/>
  <c r="AR133" i="8" s="1"/>
  <c r="AQ132" i="8"/>
  <c r="AQ133" i="8" s="1"/>
  <c r="AP132" i="8"/>
  <c r="AP133" i="8" s="1"/>
  <c r="AO132" i="8"/>
  <c r="AO133" i="8" s="1"/>
  <c r="AN132" i="8"/>
  <c r="AM132" i="8"/>
  <c r="AM133" i="8" s="1"/>
  <c r="AL132" i="8"/>
  <c r="AL133" i="8" s="1"/>
  <c r="T132" i="8"/>
  <c r="T133" i="8" s="1"/>
  <c r="S132" i="8"/>
  <c r="S133" i="8" s="1"/>
  <c r="R132" i="8"/>
  <c r="R133" i="8" s="1"/>
  <c r="Q132" i="8"/>
  <c r="Q133" i="8" s="1"/>
  <c r="P132" i="8"/>
  <c r="P133" i="8" s="1"/>
  <c r="O132" i="8"/>
  <c r="O133" i="8" s="1"/>
  <c r="N132" i="8"/>
  <c r="N133" i="8" s="1"/>
  <c r="M132" i="8"/>
  <c r="M133" i="8" s="1"/>
  <c r="L132" i="8"/>
  <c r="L133" i="8" s="1"/>
  <c r="K132" i="8"/>
  <c r="K133" i="8" s="1"/>
  <c r="J132" i="8"/>
  <c r="J133" i="8" s="1"/>
  <c r="AU131" i="8"/>
  <c r="AU132" i="8" s="1"/>
  <c r="AU133" i="8" s="1"/>
  <c r="AT131" i="8"/>
  <c r="AT132" i="8" s="1"/>
  <c r="AT133" i="8" s="1"/>
  <c r="AS131" i="8"/>
  <c r="AS132" i="8" s="1"/>
  <c r="AS133" i="8" s="1"/>
  <c r="AX126" i="8"/>
  <c r="AJ126" i="8"/>
  <c r="W126" i="8"/>
  <c r="H126" i="8"/>
  <c r="AR125" i="8"/>
  <c r="AR126" i="8" s="1"/>
  <c r="AQ125" i="8"/>
  <c r="AQ126" i="8" s="1"/>
  <c r="AP125" i="8"/>
  <c r="AP126" i="8" s="1"/>
  <c r="AO125" i="8"/>
  <c r="AO126" i="8" s="1"/>
  <c r="AN125" i="8"/>
  <c r="AN126" i="8" s="1"/>
  <c r="AM125" i="8"/>
  <c r="AM126" i="8" s="1"/>
  <c r="AL125" i="8"/>
  <c r="AL126" i="8" s="1"/>
  <c r="T125" i="8"/>
  <c r="T126" i="8" s="1"/>
  <c r="S125" i="8"/>
  <c r="S126" i="8" s="1"/>
  <c r="R125" i="8"/>
  <c r="R126" i="8" s="1"/>
  <c r="Q125" i="8"/>
  <c r="Q126" i="8" s="1"/>
  <c r="P125" i="8"/>
  <c r="P126" i="8" s="1"/>
  <c r="O125" i="8"/>
  <c r="O126" i="8" s="1"/>
  <c r="N125" i="8"/>
  <c r="N126" i="8" s="1"/>
  <c r="M125" i="8"/>
  <c r="M126" i="8" s="1"/>
  <c r="L125" i="8"/>
  <c r="L126" i="8" s="1"/>
  <c r="K125" i="8"/>
  <c r="K126" i="8" s="1"/>
  <c r="J125" i="8"/>
  <c r="J126" i="8" s="1"/>
  <c r="AU124" i="8"/>
  <c r="AU125" i="8" s="1"/>
  <c r="AU126" i="8" s="1"/>
  <c r="AT124" i="8"/>
  <c r="AT125" i="8" s="1"/>
  <c r="AT126" i="8" s="1"/>
  <c r="AS124" i="8"/>
  <c r="AS125" i="8" s="1"/>
  <c r="AS126" i="8" s="1"/>
  <c r="AX119" i="8"/>
  <c r="AJ119" i="8"/>
  <c r="W119" i="8"/>
  <c r="H119" i="8"/>
  <c r="AR118" i="8"/>
  <c r="AR119" i="8" s="1"/>
  <c r="AQ118" i="8"/>
  <c r="AQ119" i="8" s="1"/>
  <c r="AP118" i="8"/>
  <c r="AP119" i="8" s="1"/>
  <c r="AO118" i="8"/>
  <c r="AO119" i="8" s="1"/>
  <c r="AN118" i="8"/>
  <c r="AN119" i="8" s="1"/>
  <c r="AM118" i="8"/>
  <c r="AM119" i="8" s="1"/>
  <c r="AL118" i="8"/>
  <c r="AL119" i="8" s="1"/>
  <c r="T118" i="8"/>
  <c r="T119" i="8" s="1"/>
  <c r="S118" i="8"/>
  <c r="S119" i="8" s="1"/>
  <c r="R118" i="8"/>
  <c r="R119" i="8" s="1"/>
  <c r="Q118" i="8"/>
  <c r="Q119" i="8" s="1"/>
  <c r="P118" i="8"/>
  <c r="P119" i="8" s="1"/>
  <c r="O118" i="8"/>
  <c r="O119" i="8" s="1"/>
  <c r="N118" i="8"/>
  <c r="N119" i="8" s="1"/>
  <c r="M118" i="8"/>
  <c r="M119" i="8" s="1"/>
  <c r="L118" i="8"/>
  <c r="L119" i="8" s="1"/>
  <c r="K118" i="8"/>
  <c r="J118" i="8"/>
  <c r="J119" i="8" s="1"/>
  <c r="AU117" i="8"/>
  <c r="AU118" i="8" s="1"/>
  <c r="AU119" i="8" s="1"/>
  <c r="AT117" i="8"/>
  <c r="AT118" i="8" s="1"/>
  <c r="AT119" i="8" s="1"/>
  <c r="AS117" i="8"/>
  <c r="AS118" i="8" s="1"/>
  <c r="AS119" i="8" s="1"/>
  <c r="AX112" i="8"/>
  <c r="AJ112" i="8"/>
  <c r="W112" i="8"/>
  <c r="H112" i="8"/>
  <c r="AR111" i="8"/>
  <c r="AR112" i="8" s="1"/>
  <c r="AQ111" i="8"/>
  <c r="AQ112" i="8" s="1"/>
  <c r="AP111" i="8"/>
  <c r="AP112" i="8" s="1"/>
  <c r="AO111" i="8"/>
  <c r="AO112" i="8" s="1"/>
  <c r="AN111" i="8"/>
  <c r="AN112" i="8" s="1"/>
  <c r="AM111" i="8"/>
  <c r="AM112" i="8" s="1"/>
  <c r="AL111" i="8"/>
  <c r="T111" i="8"/>
  <c r="T112" i="8" s="1"/>
  <c r="S111" i="8"/>
  <c r="S112" i="8" s="1"/>
  <c r="R111" i="8"/>
  <c r="R112" i="8" s="1"/>
  <c r="Q111" i="8"/>
  <c r="Q112" i="8" s="1"/>
  <c r="P111" i="8"/>
  <c r="P112" i="8" s="1"/>
  <c r="O111" i="8"/>
  <c r="O112" i="8" s="1"/>
  <c r="N111" i="8"/>
  <c r="N112" i="8" s="1"/>
  <c r="M111" i="8"/>
  <c r="M112" i="8" s="1"/>
  <c r="L111" i="8"/>
  <c r="L112" i="8" s="1"/>
  <c r="K111" i="8"/>
  <c r="K112" i="8" s="1"/>
  <c r="J111" i="8"/>
  <c r="J112" i="8" s="1"/>
  <c r="AU110" i="8"/>
  <c r="AU111" i="8" s="1"/>
  <c r="AU112" i="8" s="1"/>
  <c r="AT110" i="8"/>
  <c r="AT111" i="8" s="1"/>
  <c r="AT112" i="8" s="1"/>
  <c r="AS110" i="8"/>
  <c r="AS111" i="8" s="1"/>
  <c r="AS112" i="8" s="1"/>
  <c r="AX105" i="8"/>
  <c r="AJ105" i="8"/>
  <c r="W105" i="8"/>
  <c r="H105" i="8"/>
  <c r="AR104" i="8"/>
  <c r="AR105" i="8" s="1"/>
  <c r="AQ104" i="8"/>
  <c r="AQ105" i="8" s="1"/>
  <c r="AP104" i="8"/>
  <c r="AP105" i="8" s="1"/>
  <c r="AO104" i="8"/>
  <c r="AO105" i="8" s="1"/>
  <c r="AN104" i="8"/>
  <c r="AN105" i="8" s="1"/>
  <c r="AM104" i="8"/>
  <c r="AM105" i="8" s="1"/>
  <c r="AL104" i="8"/>
  <c r="AL105" i="8" s="1"/>
  <c r="T104" i="8"/>
  <c r="T105" i="8" s="1"/>
  <c r="S104" i="8"/>
  <c r="S105" i="8" s="1"/>
  <c r="R104" i="8"/>
  <c r="R105" i="8" s="1"/>
  <c r="Q104" i="8"/>
  <c r="Q105" i="8" s="1"/>
  <c r="P104" i="8"/>
  <c r="P105" i="8" s="1"/>
  <c r="O104" i="8"/>
  <c r="O105" i="8" s="1"/>
  <c r="N104" i="8"/>
  <c r="N105" i="8" s="1"/>
  <c r="M104" i="8"/>
  <c r="M105" i="8" s="1"/>
  <c r="L104" i="8"/>
  <c r="L105" i="8" s="1"/>
  <c r="K104" i="8"/>
  <c r="K105" i="8" s="1"/>
  <c r="J104" i="8"/>
  <c r="J105" i="8" s="1"/>
  <c r="AU103" i="8"/>
  <c r="AU104" i="8" s="1"/>
  <c r="AU105" i="8" s="1"/>
  <c r="AT103" i="8"/>
  <c r="AT104" i="8" s="1"/>
  <c r="AT105" i="8" s="1"/>
  <c r="AS103" i="8"/>
  <c r="AS104" i="8" s="1"/>
  <c r="AS105" i="8" s="1"/>
  <c r="AX210" i="8"/>
  <c r="AJ210" i="8"/>
  <c r="W210" i="8"/>
  <c r="H210" i="8"/>
  <c r="AR209" i="8"/>
  <c r="AR210" i="8" s="1"/>
  <c r="AQ209" i="8"/>
  <c r="AQ210" i="8" s="1"/>
  <c r="AP209" i="8"/>
  <c r="AP210" i="8" s="1"/>
  <c r="AO209" i="8"/>
  <c r="AO210" i="8" s="1"/>
  <c r="AN209" i="8"/>
  <c r="AN210" i="8" s="1"/>
  <c r="AM209" i="8"/>
  <c r="AM210" i="8" s="1"/>
  <c r="AL209" i="8"/>
  <c r="AL210" i="8" s="1"/>
  <c r="T209" i="8"/>
  <c r="T210" i="8" s="1"/>
  <c r="S209" i="8"/>
  <c r="S210" i="8" s="1"/>
  <c r="R209" i="8"/>
  <c r="R210" i="8" s="1"/>
  <c r="Q209" i="8"/>
  <c r="Q210" i="8" s="1"/>
  <c r="P209" i="8"/>
  <c r="P210" i="8" s="1"/>
  <c r="O209" i="8"/>
  <c r="O210" i="8" s="1"/>
  <c r="N209" i="8"/>
  <c r="N210" i="8" s="1"/>
  <c r="M209" i="8"/>
  <c r="M210" i="8" s="1"/>
  <c r="L209" i="8"/>
  <c r="L210" i="8" s="1"/>
  <c r="K209" i="8"/>
  <c r="K210" i="8" s="1"/>
  <c r="J209" i="8"/>
  <c r="J210" i="8" s="1"/>
  <c r="AU208" i="8"/>
  <c r="AU209" i="8" s="1"/>
  <c r="AU210" i="8" s="1"/>
  <c r="AT208" i="8"/>
  <c r="AT209" i="8" s="1"/>
  <c r="AT210" i="8" s="1"/>
  <c r="AS208" i="8"/>
  <c r="AS209" i="8" s="1"/>
  <c r="AS210" i="8" s="1"/>
  <c r="U126" i="10" l="1"/>
  <c r="Q63" i="5"/>
  <c r="G218" i="5"/>
  <c r="U77" i="10"/>
  <c r="E199" i="10"/>
  <c r="E206" i="10"/>
  <c r="Q89" i="5"/>
  <c r="R61" i="5"/>
  <c r="R63" i="5"/>
  <c r="R203" i="5"/>
  <c r="G204" i="5" s="1"/>
  <c r="R201" i="5"/>
  <c r="Q201" i="5"/>
  <c r="AO201" i="5"/>
  <c r="AO203" i="5"/>
  <c r="AN201" i="5"/>
  <c r="AN203" i="5"/>
  <c r="R196" i="5"/>
  <c r="Q194" i="5"/>
  <c r="Q196" i="5"/>
  <c r="AO194" i="5"/>
  <c r="AO196" i="5"/>
  <c r="AN194" i="5"/>
  <c r="AN196" i="5"/>
  <c r="Q117" i="5"/>
  <c r="R117" i="5"/>
  <c r="R91" i="5"/>
  <c r="Q119" i="5"/>
  <c r="G120" i="5" s="1"/>
  <c r="Q159" i="5"/>
  <c r="R159" i="5"/>
  <c r="R161" i="5"/>
  <c r="G162" i="5" s="1"/>
  <c r="AO159" i="5"/>
  <c r="AO161" i="5"/>
  <c r="AN159" i="5"/>
  <c r="AN161" i="5"/>
  <c r="Q152" i="5"/>
  <c r="R154" i="5"/>
  <c r="G155" i="5" s="1"/>
  <c r="R152" i="5"/>
  <c r="AO152" i="5"/>
  <c r="AO154" i="5"/>
  <c r="AN152" i="5"/>
  <c r="AN154" i="5"/>
  <c r="R124" i="5"/>
  <c r="Q124" i="5"/>
  <c r="R126" i="5"/>
  <c r="Q126" i="5"/>
  <c r="Q133" i="5"/>
  <c r="R131" i="5"/>
  <c r="Q131" i="5"/>
  <c r="R133" i="5"/>
  <c r="AO131" i="5"/>
  <c r="AO133" i="5"/>
  <c r="AN131" i="5"/>
  <c r="AN133" i="5"/>
  <c r="AO126" i="5"/>
  <c r="AN124" i="5"/>
  <c r="AN126" i="5"/>
  <c r="AO124" i="5"/>
  <c r="AO117" i="5"/>
  <c r="AO119" i="5"/>
  <c r="AN117" i="5"/>
  <c r="AN119" i="5"/>
  <c r="Q91" i="5"/>
  <c r="G92" i="5" s="1"/>
  <c r="R96" i="5"/>
  <c r="Q96" i="5"/>
  <c r="R98" i="5"/>
  <c r="Q98" i="5"/>
  <c r="Q105" i="5"/>
  <c r="R103" i="5"/>
  <c r="Q103" i="5"/>
  <c r="R105" i="5"/>
  <c r="AO103" i="5"/>
  <c r="AO105" i="5"/>
  <c r="AN103" i="5"/>
  <c r="AN105" i="5"/>
  <c r="AO98" i="5"/>
  <c r="AN96" i="5"/>
  <c r="AN98" i="5"/>
  <c r="AO96" i="5"/>
  <c r="AO89" i="5"/>
  <c r="AO91" i="5"/>
  <c r="AN89" i="5"/>
  <c r="AN91" i="5"/>
  <c r="AO70" i="5"/>
  <c r="AN68" i="5"/>
  <c r="AN70" i="5"/>
  <c r="AO68" i="5"/>
  <c r="R68" i="5"/>
  <c r="Q68" i="5"/>
  <c r="R70" i="5"/>
  <c r="Q70" i="5"/>
  <c r="Q77" i="5"/>
  <c r="R75" i="5"/>
  <c r="Q75" i="5"/>
  <c r="R77" i="5"/>
  <c r="AO75" i="5"/>
  <c r="AO77" i="5"/>
  <c r="AN75" i="5"/>
  <c r="AN77" i="5"/>
  <c r="AO61" i="5"/>
  <c r="AO63" i="5"/>
  <c r="AN61" i="5"/>
  <c r="AN63" i="5"/>
  <c r="R42" i="5"/>
  <c r="G43" i="5" s="1"/>
  <c r="Q40" i="5"/>
  <c r="R40" i="5"/>
  <c r="AO40" i="5"/>
  <c r="AO42" i="5"/>
  <c r="AN42" i="5"/>
  <c r="AN40" i="5"/>
  <c r="AS194" i="10"/>
  <c r="AT196" i="10"/>
  <c r="AS196" i="10"/>
  <c r="AT194" i="10"/>
  <c r="AS187" i="10"/>
  <c r="AT189" i="10"/>
  <c r="AS189" i="10"/>
  <c r="AT187" i="10"/>
  <c r="AS12" i="10"/>
  <c r="AT14" i="10"/>
  <c r="AS14" i="10"/>
  <c r="AT12" i="10"/>
  <c r="E178" i="10"/>
  <c r="V126" i="10"/>
  <c r="U63" i="10"/>
  <c r="U110" i="10"/>
  <c r="AT182" i="10"/>
  <c r="AS182" i="10"/>
  <c r="AS180" i="10"/>
  <c r="AT180" i="10"/>
  <c r="U187" i="10"/>
  <c r="V187" i="10"/>
  <c r="V189" i="10"/>
  <c r="U189" i="10"/>
  <c r="V112" i="10"/>
  <c r="V124" i="10"/>
  <c r="E122" i="10" s="1"/>
  <c r="E108" i="10"/>
  <c r="AT133" i="10"/>
  <c r="AS133" i="10"/>
  <c r="AT131" i="10"/>
  <c r="AS131" i="10"/>
  <c r="V119" i="10"/>
  <c r="U117" i="10"/>
  <c r="U119" i="10"/>
  <c r="V117" i="10"/>
  <c r="AT119" i="10"/>
  <c r="AS119" i="10"/>
  <c r="AT117" i="10"/>
  <c r="AS117" i="10"/>
  <c r="V133" i="10"/>
  <c r="U131" i="10"/>
  <c r="U133" i="10"/>
  <c r="V131" i="10"/>
  <c r="AS126" i="10"/>
  <c r="AT124" i="10"/>
  <c r="AS124" i="10"/>
  <c r="AT126" i="10"/>
  <c r="AS112" i="10"/>
  <c r="AT110" i="10"/>
  <c r="AS110" i="10"/>
  <c r="AT112" i="10"/>
  <c r="E94" i="10"/>
  <c r="V84" i="10"/>
  <c r="U82" i="10"/>
  <c r="E80" i="10" s="1"/>
  <c r="V105" i="10"/>
  <c r="U103" i="10"/>
  <c r="U105" i="10"/>
  <c r="V103" i="10"/>
  <c r="AT105" i="10"/>
  <c r="AS105" i="10"/>
  <c r="AT103" i="10"/>
  <c r="AS103" i="10"/>
  <c r="AS98" i="10"/>
  <c r="AT96" i="10"/>
  <c r="AS96" i="10"/>
  <c r="AT98" i="10"/>
  <c r="V91" i="10"/>
  <c r="U89" i="10"/>
  <c r="U91" i="10"/>
  <c r="V89" i="10"/>
  <c r="AT91" i="10"/>
  <c r="AS91" i="10"/>
  <c r="AT89" i="10"/>
  <c r="AS89" i="10"/>
  <c r="AS84" i="10"/>
  <c r="AT82" i="10"/>
  <c r="AS82" i="10"/>
  <c r="AT84" i="10"/>
  <c r="E73" i="10"/>
  <c r="V77" i="10"/>
  <c r="AT77" i="10"/>
  <c r="AS77" i="10"/>
  <c r="AT75" i="10"/>
  <c r="AS75" i="10"/>
  <c r="U61" i="10"/>
  <c r="E59" i="10" s="1"/>
  <c r="V63" i="10"/>
  <c r="V70" i="10"/>
  <c r="U68" i="10"/>
  <c r="U70" i="10"/>
  <c r="V68" i="10"/>
  <c r="AT70" i="10"/>
  <c r="AS70" i="10"/>
  <c r="AT68" i="10"/>
  <c r="AS68" i="10"/>
  <c r="AT63" i="10"/>
  <c r="AS63" i="10"/>
  <c r="AT61" i="10"/>
  <c r="AS61" i="10"/>
  <c r="U40" i="10"/>
  <c r="V47" i="10"/>
  <c r="U47" i="10"/>
  <c r="U49" i="10"/>
  <c r="AT49" i="10"/>
  <c r="AT47" i="10"/>
  <c r="AS49" i="10"/>
  <c r="AS47" i="10"/>
  <c r="U42" i="10"/>
  <c r="V40" i="10"/>
  <c r="AT42" i="10"/>
  <c r="AT40" i="10"/>
  <c r="AS42" i="10"/>
  <c r="AS40" i="10"/>
  <c r="U118" i="8"/>
  <c r="V119" i="8" s="1"/>
  <c r="AV160" i="8"/>
  <c r="AW159" i="8" s="1"/>
  <c r="AV153" i="8"/>
  <c r="AV146" i="8"/>
  <c r="U153" i="8"/>
  <c r="AM161" i="8"/>
  <c r="U146" i="8"/>
  <c r="AN154" i="8"/>
  <c r="U160" i="8"/>
  <c r="AV139" i="8"/>
  <c r="AV132" i="8"/>
  <c r="AV125" i="8"/>
  <c r="U132" i="8"/>
  <c r="AM140" i="8"/>
  <c r="U125" i="8"/>
  <c r="AN133" i="8"/>
  <c r="U139" i="8"/>
  <c r="AV111" i="8"/>
  <c r="U111" i="8"/>
  <c r="AL112" i="8"/>
  <c r="U104" i="8"/>
  <c r="K119" i="8"/>
  <c r="AV104" i="8"/>
  <c r="AV118" i="8"/>
  <c r="AV209" i="8"/>
  <c r="U209" i="8"/>
  <c r="AX189" i="8"/>
  <c r="AJ189" i="8"/>
  <c r="W189" i="8"/>
  <c r="H189" i="8"/>
  <c r="AR188" i="8"/>
  <c r="AR189" i="8" s="1"/>
  <c r="AQ188" i="8"/>
  <c r="AQ189" i="8" s="1"/>
  <c r="AP188" i="8"/>
  <c r="AP189" i="8" s="1"/>
  <c r="AO188" i="8"/>
  <c r="AO189" i="8" s="1"/>
  <c r="AN188" i="8"/>
  <c r="AN189" i="8" s="1"/>
  <c r="AM188" i="8"/>
  <c r="AL188" i="8"/>
  <c r="AL189" i="8" s="1"/>
  <c r="T188" i="8"/>
  <c r="T189" i="8" s="1"/>
  <c r="S188" i="8"/>
  <c r="S189" i="8" s="1"/>
  <c r="R188" i="8"/>
  <c r="R189" i="8" s="1"/>
  <c r="Q188" i="8"/>
  <c r="Q189" i="8" s="1"/>
  <c r="P188" i="8"/>
  <c r="P189" i="8" s="1"/>
  <c r="O188" i="8"/>
  <c r="O189" i="8" s="1"/>
  <c r="N188" i="8"/>
  <c r="N189" i="8" s="1"/>
  <c r="M188" i="8"/>
  <c r="M189" i="8" s="1"/>
  <c r="L188" i="8"/>
  <c r="L189" i="8" s="1"/>
  <c r="K188" i="8"/>
  <c r="K189" i="8" s="1"/>
  <c r="J188" i="8"/>
  <c r="J189" i="8" s="1"/>
  <c r="AU187" i="8"/>
  <c r="AU188" i="8" s="1"/>
  <c r="AU189" i="8" s="1"/>
  <c r="AT187" i="8"/>
  <c r="AT188" i="8" s="1"/>
  <c r="AT189" i="8" s="1"/>
  <c r="AS187" i="8"/>
  <c r="AS188" i="8" s="1"/>
  <c r="AS189" i="8" s="1"/>
  <c r="S140" i="5"/>
  <c r="H140" i="5"/>
  <c r="P139" i="5"/>
  <c r="P140" i="5" s="1"/>
  <c r="O139" i="5"/>
  <c r="O140" i="5" s="1"/>
  <c r="N139" i="5"/>
  <c r="N140" i="5" s="1"/>
  <c r="M139" i="5"/>
  <c r="M140" i="5" s="1"/>
  <c r="L139" i="5"/>
  <c r="L140" i="5" s="1"/>
  <c r="K139" i="5"/>
  <c r="K140" i="5" s="1"/>
  <c r="J139" i="5"/>
  <c r="J140" i="5" s="1"/>
  <c r="G64" i="5" l="1"/>
  <c r="G71" i="5"/>
  <c r="G99" i="5"/>
  <c r="G127" i="5"/>
  <c r="G197" i="5"/>
  <c r="G78" i="5"/>
  <c r="G106" i="5"/>
  <c r="G134" i="5"/>
  <c r="AV161" i="8"/>
  <c r="AV159" i="8"/>
  <c r="AW161" i="8"/>
  <c r="U117" i="8"/>
  <c r="E185" i="10"/>
  <c r="E45" i="10"/>
  <c r="E129" i="10"/>
  <c r="E115" i="10"/>
  <c r="E66" i="10"/>
  <c r="E87" i="10"/>
  <c r="E101" i="10"/>
  <c r="E38" i="10"/>
  <c r="V117" i="8"/>
  <c r="U119" i="8"/>
  <c r="U161" i="8"/>
  <c r="V159" i="8"/>
  <c r="U159" i="8"/>
  <c r="V161" i="8"/>
  <c r="V152" i="8"/>
  <c r="U152" i="8"/>
  <c r="V154" i="8"/>
  <c r="U154" i="8"/>
  <c r="AV147" i="8"/>
  <c r="AW145" i="8"/>
  <c r="AW147" i="8"/>
  <c r="AV145" i="8"/>
  <c r="V147" i="8"/>
  <c r="U147" i="8"/>
  <c r="V145" i="8"/>
  <c r="U145" i="8"/>
  <c r="AW154" i="8"/>
  <c r="AV152" i="8"/>
  <c r="AV154" i="8"/>
  <c r="AW152" i="8"/>
  <c r="U140" i="8"/>
  <c r="V138" i="8"/>
  <c r="U138" i="8"/>
  <c r="V140" i="8"/>
  <c r="V131" i="8"/>
  <c r="U131" i="8"/>
  <c r="V133" i="8"/>
  <c r="U133" i="8"/>
  <c r="AV126" i="8"/>
  <c r="AW124" i="8"/>
  <c r="AW126" i="8"/>
  <c r="AV124" i="8"/>
  <c r="V126" i="8"/>
  <c r="U124" i="8"/>
  <c r="U126" i="8"/>
  <c r="V124" i="8"/>
  <c r="AW133" i="8"/>
  <c r="AV131" i="8"/>
  <c r="AV133" i="8"/>
  <c r="AW131" i="8"/>
  <c r="AW138" i="8"/>
  <c r="AW140" i="8"/>
  <c r="AV138" i="8"/>
  <c r="AV140" i="8"/>
  <c r="U103" i="8"/>
  <c r="V103" i="8"/>
  <c r="V105" i="8"/>
  <c r="U105" i="8"/>
  <c r="AW117" i="8"/>
  <c r="AW119" i="8"/>
  <c r="AV117" i="8"/>
  <c r="AV119" i="8"/>
  <c r="AV105" i="8"/>
  <c r="AV103" i="8"/>
  <c r="AW103" i="8"/>
  <c r="AW105" i="8"/>
  <c r="V110" i="8"/>
  <c r="U110" i="8"/>
  <c r="V112" i="8"/>
  <c r="U112" i="8"/>
  <c r="AW112" i="8"/>
  <c r="AV110" i="8"/>
  <c r="AV112" i="8"/>
  <c r="AW110" i="8"/>
  <c r="U210" i="8"/>
  <c r="V208" i="8"/>
  <c r="U208" i="8"/>
  <c r="V210" i="8"/>
  <c r="AW208" i="8"/>
  <c r="AW210" i="8"/>
  <c r="AV208" i="8"/>
  <c r="AV210" i="8"/>
  <c r="AV188" i="8"/>
  <c r="AM189" i="8"/>
  <c r="U188" i="8"/>
  <c r="Q139" i="5"/>
  <c r="W14" i="10"/>
  <c r="H14" i="10"/>
  <c r="P13" i="10"/>
  <c r="P14" i="10" s="1"/>
  <c r="O13" i="10"/>
  <c r="O14" i="10" s="1"/>
  <c r="N13" i="10"/>
  <c r="N14" i="10" s="1"/>
  <c r="M13" i="10"/>
  <c r="M14" i="10" s="1"/>
  <c r="L13" i="10"/>
  <c r="L14" i="10" s="1"/>
  <c r="K13" i="10"/>
  <c r="K14" i="10" s="1"/>
  <c r="J13" i="10"/>
  <c r="U13" i="10" l="1"/>
  <c r="U14" i="10" s="1"/>
  <c r="U189" i="8"/>
  <c r="V187" i="8"/>
  <c r="U187" i="8"/>
  <c r="V189" i="8"/>
  <c r="AW189" i="8"/>
  <c r="AV187" i="8"/>
  <c r="AV189" i="8"/>
  <c r="AW187" i="8"/>
  <c r="R140" i="5"/>
  <c r="R138" i="5"/>
  <c r="Q138" i="5"/>
  <c r="Q140" i="5"/>
  <c r="G141" i="5" s="1"/>
  <c r="J14" i="10"/>
  <c r="W13" i="7"/>
  <c r="W14" i="7" s="1"/>
  <c r="V13" i="7"/>
  <c r="V14" i="7" s="1"/>
  <c r="U13" i="7"/>
  <c r="U14" i="7" s="1"/>
  <c r="T13" i="7"/>
  <c r="T14" i="7" s="1"/>
  <c r="W24" i="16"/>
  <c r="H24" i="16"/>
  <c r="T23" i="16"/>
  <c r="T24" i="16" s="1"/>
  <c r="S23" i="16"/>
  <c r="S24" i="16" s="1"/>
  <c r="R23" i="16"/>
  <c r="R24" i="16" s="1"/>
  <c r="Q23" i="16"/>
  <c r="Q24" i="16" s="1"/>
  <c r="P23" i="16"/>
  <c r="P24" i="16" s="1"/>
  <c r="O23" i="16"/>
  <c r="O24" i="16" s="1"/>
  <c r="N23" i="16"/>
  <c r="N24" i="16" s="1"/>
  <c r="M23" i="16"/>
  <c r="M24" i="16" s="1"/>
  <c r="L23" i="16"/>
  <c r="L24" i="16" s="1"/>
  <c r="K23" i="16"/>
  <c r="K24" i="16" s="1"/>
  <c r="J23" i="16"/>
  <c r="J24" i="16" s="1"/>
  <c r="X14" i="16"/>
  <c r="X15" i="16" s="1"/>
  <c r="W14" i="16"/>
  <c r="W15" i="16" s="1"/>
  <c r="V14" i="16"/>
  <c r="V15" i="16" s="1"/>
  <c r="U14" i="16"/>
  <c r="U15" i="16" s="1"/>
  <c r="V14" i="10" l="1"/>
  <c r="U12" i="10"/>
  <c r="V12" i="10"/>
  <c r="U23" i="16"/>
  <c r="V22" i="16" s="1"/>
  <c r="AP41" i="16"/>
  <c r="AF41" i="16"/>
  <c r="W41" i="16"/>
  <c r="H41" i="16"/>
  <c r="AJ40" i="16"/>
  <c r="AJ41" i="16" s="1"/>
  <c r="AI40" i="16"/>
  <c r="AI41" i="16" s="1"/>
  <c r="AH40" i="16"/>
  <c r="AH41" i="16" s="1"/>
  <c r="T40" i="16"/>
  <c r="T41" i="16" s="1"/>
  <c r="S40" i="16"/>
  <c r="S41" i="16" s="1"/>
  <c r="R40" i="16"/>
  <c r="R41" i="16" s="1"/>
  <c r="Q40" i="16"/>
  <c r="Q41" i="16" s="1"/>
  <c r="P40" i="16"/>
  <c r="P41" i="16" s="1"/>
  <c r="O40" i="16"/>
  <c r="O41" i="16" s="1"/>
  <c r="N40" i="16"/>
  <c r="N41" i="16" s="1"/>
  <c r="M40" i="16"/>
  <c r="M41" i="16" s="1"/>
  <c r="L40" i="16"/>
  <c r="L41" i="16" s="1"/>
  <c r="K40" i="16"/>
  <c r="K41" i="16" s="1"/>
  <c r="J40" i="16"/>
  <c r="J41" i="16" s="1"/>
  <c r="AM39" i="16"/>
  <c r="AM40" i="16" s="1"/>
  <c r="AM41" i="16" s="1"/>
  <c r="AL39" i="16"/>
  <c r="AL40" i="16" s="1"/>
  <c r="AL41" i="16" s="1"/>
  <c r="AK39" i="16"/>
  <c r="AK40" i="16" s="1"/>
  <c r="AK41" i="16" s="1"/>
  <c r="AX15" i="16"/>
  <c r="AF15" i="16"/>
  <c r="AR14" i="16"/>
  <c r="AR15" i="16" s="1"/>
  <c r="AQ14" i="16"/>
  <c r="AQ15" i="16" s="1"/>
  <c r="AP14" i="16"/>
  <c r="AP15" i="16" s="1"/>
  <c r="AO14" i="16"/>
  <c r="AO15" i="16" s="1"/>
  <c r="AN14" i="16"/>
  <c r="AN15" i="16" s="1"/>
  <c r="AM14" i="16"/>
  <c r="AM15" i="16" s="1"/>
  <c r="AL14" i="16"/>
  <c r="AL15" i="16" s="1"/>
  <c r="AK14" i="16"/>
  <c r="AK15" i="16" s="1"/>
  <c r="AJ14" i="16"/>
  <c r="AJ15" i="16" s="1"/>
  <c r="AI14" i="16"/>
  <c r="AH14" i="16"/>
  <c r="AH15" i="16" s="1"/>
  <c r="AU14" i="16"/>
  <c r="AU15" i="16" s="1"/>
  <c r="AT14" i="16"/>
  <c r="AT15" i="16" s="1"/>
  <c r="AS14" i="16"/>
  <c r="AS15" i="16" s="1"/>
  <c r="E10" i="10" l="1"/>
  <c r="U24" i="16"/>
  <c r="U22" i="16"/>
  <c r="V24" i="16"/>
  <c r="U40" i="16"/>
  <c r="AN40" i="16"/>
  <c r="AV14" i="16"/>
  <c r="AI15" i="16"/>
  <c r="AA68" i="16"/>
  <c r="H68" i="16"/>
  <c r="X67" i="16"/>
  <c r="X68" i="16" s="1"/>
  <c r="W67" i="16"/>
  <c r="W68" i="16" s="1"/>
  <c r="V67" i="16"/>
  <c r="V68" i="16" s="1"/>
  <c r="U67" i="16"/>
  <c r="U68" i="16" s="1"/>
  <c r="T67" i="16"/>
  <c r="T68" i="16" s="1"/>
  <c r="S67" i="16"/>
  <c r="S68" i="16" s="1"/>
  <c r="R67" i="16"/>
  <c r="R68" i="16" s="1"/>
  <c r="Q67" i="16"/>
  <c r="Q68" i="16" s="1"/>
  <c r="P67" i="16"/>
  <c r="P68" i="16" s="1"/>
  <c r="O67" i="16"/>
  <c r="O68" i="16" s="1"/>
  <c r="N67" i="16"/>
  <c r="N68" i="16" s="1"/>
  <c r="M67" i="16"/>
  <c r="M68" i="16" s="1"/>
  <c r="L67" i="16"/>
  <c r="L68" i="16" s="1"/>
  <c r="K67" i="16"/>
  <c r="K68" i="16" s="1"/>
  <c r="J67" i="16"/>
  <c r="J68" i="16" s="1"/>
  <c r="AX50" i="16"/>
  <c r="AF50" i="16"/>
  <c r="AA50" i="16"/>
  <c r="H50" i="16"/>
  <c r="AR49" i="16"/>
  <c r="AR50" i="16" s="1"/>
  <c r="AQ49" i="16"/>
  <c r="AQ50" i="16" s="1"/>
  <c r="AP49" i="16"/>
  <c r="AP50" i="16" s="1"/>
  <c r="AO49" i="16"/>
  <c r="AO50" i="16" s="1"/>
  <c r="AN49" i="16"/>
  <c r="AN50" i="16" s="1"/>
  <c r="AM49" i="16"/>
  <c r="AM50" i="16" s="1"/>
  <c r="AL49" i="16"/>
  <c r="AL50" i="16" s="1"/>
  <c r="AK49" i="16"/>
  <c r="AK50" i="16" s="1"/>
  <c r="AJ49" i="16"/>
  <c r="AJ50" i="16" s="1"/>
  <c r="AI49" i="16"/>
  <c r="AI50" i="16" s="1"/>
  <c r="AH49" i="16"/>
  <c r="AH50" i="16" s="1"/>
  <c r="X49" i="16"/>
  <c r="X50" i="16" s="1"/>
  <c r="W49" i="16"/>
  <c r="W50" i="16" s="1"/>
  <c r="V49" i="16"/>
  <c r="V50" i="16" s="1"/>
  <c r="U49" i="16"/>
  <c r="U50" i="16" s="1"/>
  <c r="T49" i="16"/>
  <c r="T50" i="16" s="1"/>
  <c r="S49" i="16"/>
  <c r="S50" i="16" s="1"/>
  <c r="R49" i="16"/>
  <c r="R50" i="16" s="1"/>
  <c r="Q49" i="16"/>
  <c r="Q50" i="16" s="1"/>
  <c r="P49" i="16"/>
  <c r="P50" i="16" s="1"/>
  <c r="O49" i="16"/>
  <c r="O50" i="16" s="1"/>
  <c r="N49" i="16"/>
  <c r="N50" i="16" s="1"/>
  <c r="M49" i="16"/>
  <c r="M50" i="16" s="1"/>
  <c r="L49" i="16"/>
  <c r="L50" i="16" s="1"/>
  <c r="K49" i="16"/>
  <c r="K50" i="16" s="1"/>
  <c r="J49" i="16"/>
  <c r="J50" i="16" s="1"/>
  <c r="AU48" i="16"/>
  <c r="AU49" i="16" s="1"/>
  <c r="AU50" i="16" s="1"/>
  <c r="AT48" i="16"/>
  <c r="AT49" i="16" s="1"/>
  <c r="AT50" i="16" s="1"/>
  <c r="AS48" i="16"/>
  <c r="AS49" i="16" s="1"/>
  <c r="AS50" i="16" s="1"/>
  <c r="AA15" i="16"/>
  <c r="H15" i="16"/>
  <c r="T14" i="16"/>
  <c r="T15" i="16" s="1"/>
  <c r="S14" i="16"/>
  <c r="S15" i="16" s="1"/>
  <c r="R14" i="16"/>
  <c r="R15" i="16" s="1"/>
  <c r="Q14" i="16"/>
  <c r="Q15" i="16" s="1"/>
  <c r="M14" i="16"/>
  <c r="M15" i="16" s="1"/>
  <c r="L14" i="16"/>
  <c r="L15" i="16" s="1"/>
  <c r="K14" i="16"/>
  <c r="K15" i="16" s="1"/>
  <c r="J14" i="16"/>
  <c r="P14" i="16"/>
  <c r="P15" i="16" s="1"/>
  <c r="O14" i="16"/>
  <c r="O15" i="16" s="1"/>
  <c r="N14" i="16"/>
  <c r="N15" i="16" s="1"/>
  <c r="J15" i="16" l="1"/>
  <c r="Y14" i="16"/>
  <c r="AO41" i="16"/>
  <c r="AN41" i="16"/>
  <c r="AO39" i="16"/>
  <c r="AN39" i="16"/>
  <c r="U41" i="16"/>
  <c r="U39" i="16"/>
  <c r="V41" i="16"/>
  <c r="V39" i="16"/>
  <c r="AW15" i="16"/>
  <c r="AW13" i="16"/>
  <c r="AV15" i="16"/>
  <c r="AV13" i="16"/>
  <c r="AV49" i="16"/>
  <c r="Y67" i="16"/>
  <c r="Y49" i="16"/>
  <c r="AI91" i="15"/>
  <c r="G91" i="15"/>
  <c r="AF90" i="15"/>
  <c r="AF91" i="15" s="1"/>
  <c r="AE90" i="15"/>
  <c r="AE91" i="15" s="1"/>
  <c r="AD90" i="15"/>
  <c r="AD91" i="15" s="1"/>
  <c r="AC90" i="15"/>
  <c r="AC91" i="15" s="1"/>
  <c r="AB90" i="15"/>
  <c r="AB91" i="15" s="1"/>
  <c r="AA90" i="15"/>
  <c r="AA91" i="15" s="1"/>
  <c r="Z90" i="15"/>
  <c r="Z91" i="15" s="1"/>
  <c r="Y90" i="15"/>
  <c r="Y91" i="15" s="1"/>
  <c r="X90" i="15"/>
  <c r="X91" i="15" s="1"/>
  <c r="W90" i="15"/>
  <c r="W91" i="15" s="1"/>
  <c r="V90" i="15"/>
  <c r="V91" i="15" s="1"/>
  <c r="U90" i="15"/>
  <c r="U91" i="15" s="1"/>
  <c r="T90" i="15"/>
  <c r="T91" i="15" s="1"/>
  <c r="S90" i="15"/>
  <c r="S91" i="15" s="1"/>
  <c r="R90" i="15"/>
  <c r="R91" i="15" s="1"/>
  <c r="Q90" i="15"/>
  <c r="Q91" i="15" s="1"/>
  <c r="P90" i="15"/>
  <c r="P91" i="15" s="1"/>
  <c r="O90" i="15"/>
  <c r="O91" i="15" s="1"/>
  <c r="N90" i="15"/>
  <c r="N91" i="15" s="1"/>
  <c r="M90" i="15"/>
  <c r="M91" i="15" s="1"/>
  <c r="L90" i="15"/>
  <c r="L91" i="15" s="1"/>
  <c r="K90" i="15"/>
  <c r="K91" i="15" s="1"/>
  <c r="J90" i="15"/>
  <c r="J91" i="15" s="1"/>
  <c r="I90" i="15"/>
  <c r="AI84" i="15"/>
  <c r="G84" i="15"/>
  <c r="AF83" i="15"/>
  <c r="AF84" i="15" s="1"/>
  <c r="AE83" i="15"/>
  <c r="AE84" i="15" s="1"/>
  <c r="AD83" i="15"/>
  <c r="AD84" i="15" s="1"/>
  <c r="AC83" i="15"/>
  <c r="AC84" i="15" s="1"/>
  <c r="AB83" i="15"/>
  <c r="AB84" i="15" s="1"/>
  <c r="AA83" i="15"/>
  <c r="AA84" i="15" s="1"/>
  <c r="Z83" i="15"/>
  <c r="Z84" i="15" s="1"/>
  <c r="Y83" i="15"/>
  <c r="Y84" i="15" s="1"/>
  <c r="X83" i="15"/>
  <c r="X84" i="15" s="1"/>
  <c r="W83" i="15"/>
  <c r="W84" i="15" s="1"/>
  <c r="V83" i="15"/>
  <c r="V84" i="15" s="1"/>
  <c r="U83" i="15"/>
  <c r="U84" i="15" s="1"/>
  <c r="T83" i="15"/>
  <c r="T84" i="15" s="1"/>
  <c r="S83" i="15"/>
  <c r="S84" i="15" s="1"/>
  <c r="R83" i="15"/>
  <c r="R84" i="15" s="1"/>
  <c r="Q83" i="15"/>
  <c r="Q84" i="15" s="1"/>
  <c r="P83" i="15"/>
  <c r="P84" i="15" s="1"/>
  <c r="O83" i="15"/>
  <c r="O84" i="15" s="1"/>
  <c r="N83" i="15"/>
  <c r="N84" i="15" s="1"/>
  <c r="M83" i="15"/>
  <c r="M84" i="15" s="1"/>
  <c r="L83" i="15"/>
  <c r="L84" i="15" s="1"/>
  <c r="K83" i="15"/>
  <c r="K84" i="15" s="1"/>
  <c r="J83" i="15"/>
  <c r="J84" i="15" s="1"/>
  <c r="I83" i="15"/>
  <c r="I84" i="15" s="1"/>
  <c r="AI77" i="15"/>
  <c r="G77" i="15"/>
  <c r="AF76" i="15"/>
  <c r="AF77" i="15" s="1"/>
  <c r="AE76" i="15"/>
  <c r="AE77" i="15" s="1"/>
  <c r="AD76" i="15"/>
  <c r="AD77" i="15" s="1"/>
  <c r="AC76" i="15"/>
  <c r="AC77" i="15" s="1"/>
  <c r="AB76" i="15"/>
  <c r="AB77" i="15" s="1"/>
  <c r="AA76" i="15"/>
  <c r="AA77" i="15" s="1"/>
  <c r="Z76" i="15"/>
  <c r="Z77" i="15" s="1"/>
  <c r="Y76" i="15"/>
  <c r="Y77" i="15" s="1"/>
  <c r="X76" i="15"/>
  <c r="X77" i="15" s="1"/>
  <c r="W76" i="15"/>
  <c r="W77" i="15" s="1"/>
  <c r="V76" i="15"/>
  <c r="V77" i="15" s="1"/>
  <c r="U76" i="15"/>
  <c r="U77" i="15" s="1"/>
  <c r="T76" i="15"/>
  <c r="T77" i="15" s="1"/>
  <c r="S76" i="15"/>
  <c r="S77" i="15" s="1"/>
  <c r="R76" i="15"/>
  <c r="R77" i="15" s="1"/>
  <c r="Q76" i="15"/>
  <c r="Q77" i="15" s="1"/>
  <c r="P76" i="15"/>
  <c r="P77" i="15" s="1"/>
  <c r="O76" i="15"/>
  <c r="O77" i="15" s="1"/>
  <c r="N76" i="15"/>
  <c r="N77" i="15" s="1"/>
  <c r="M76" i="15"/>
  <c r="M77" i="15" s="1"/>
  <c r="L76" i="15"/>
  <c r="L77" i="15" s="1"/>
  <c r="K76" i="15"/>
  <c r="K77" i="15" s="1"/>
  <c r="J76" i="15"/>
  <c r="J77" i="15" s="1"/>
  <c r="I76" i="15"/>
  <c r="I77" i="15" s="1"/>
  <c r="AI70" i="15"/>
  <c r="G70" i="15"/>
  <c r="AF69" i="15"/>
  <c r="AF70" i="15" s="1"/>
  <c r="AE69" i="15"/>
  <c r="AE70" i="15" s="1"/>
  <c r="AD69" i="15"/>
  <c r="AD70" i="15" s="1"/>
  <c r="AC69" i="15"/>
  <c r="AC70" i="15" s="1"/>
  <c r="AB69" i="15"/>
  <c r="AB70" i="15" s="1"/>
  <c r="AA69" i="15"/>
  <c r="AA70" i="15" s="1"/>
  <c r="Z69" i="15"/>
  <c r="Z70" i="15" s="1"/>
  <c r="Y69" i="15"/>
  <c r="Y70" i="15" s="1"/>
  <c r="X69" i="15"/>
  <c r="X70" i="15" s="1"/>
  <c r="W69" i="15"/>
  <c r="W70" i="15" s="1"/>
  <c r="V69" i="15"/>
  <c r="V70" i="15" s="1"/>
  <c r="U69" i="15"/>
  <c r="U70" i="15" s="1"/>
  <c r="T69" i="15"/>
  <c r="T70" i="15" s="1"/>
  <c r="S69" i="15"/>
  <c r="S70" i="15" s="1"/>
  <c r="R69" i="15"/>
  <c r="R70" i="15" s="1"/>
  <c r="Q69" i="15"/>
  <c r="Q70" i="15" s="1"/>
  <c r="P69" i="15"/>
  <c r="P70" i="15" s="1"/>
  <c r="O69" i="15"/>
  <c r="O70" i="15" s="1"/>
  <c r="N69" i="15"/>
  <c r="N70" i="15" s="1"/>
  <c r="M69" i="15"/>
  <c r="M70" i="15" s="1"/>
  <c r="L69" i="15"/>
  <c r="L70" i="15" s="1"/>
  <c r="K69" i="15"/>
  <c r="K70" i="15" s="1"/>
  <c r="J69" i="15"/>
  <c r="J70" i="15" s="1"/>
  <c r="I69" i="15"/>
  <c r="AI63" i="15"/>
  <c r="G63" i="15"/>
  <c r="AF62" i="15"/>
  <c r="AF63" i="15" s="1"/>
  <c r="AE62" i="15"/>
  <c r="AE63" i="15" s="1"/>
  <c r="AD62" i="15"/>
  <c r="AD63" i="15" s="1"/>
  <c r="AC62" i="15"/>
  <c r="AC63" i="15" s="1"/>
  <c r="AB62" i="15"/>
  <c r="AB63" i="15" s="1"/>
  <c r="AA62" i="15"/>
  <c r="AA63" i="15" s="1"/>
  <c r="Z62" i="15"/>
  <c r="Z63" i="15" s="1"/>
  <c r="Y62" i="15"/>
  <c r="Y63" i="15" s="1"/>
  <c r="X62" i="15"/>
  <c r="X63" i="15" s="1"/>
  <c r="W62" i="15"/>
  <c r="W63" i="15" s="1"/>
  <c r="V62" i="15"/>
  <c r="V63" i="15" s="1"/>
  <c r="U62" i="15"/>
  <c r="U63" i="15" s="1"/>
  <c r="T62" i="15"/>
  <c r="T63" i="15" s="1"/>
  <c r="S62" i="15"/>
  <c r="S63" i="15" s="1"/>
  <c r="R62" i="15"/>
  <c r="R63" i="15" s="1"/>
  <c r="Q62" i="15"/>
  <c r="Q63" i="15" s="1"/>
  <c r="P62" i="15"/>
  <c r="P63" i="15" s="1"/>
  <c r="O62" i="15"/>
  <c r="O63" i="15" s="1"/>
  <c r="N62" i="15"/>
  <c r="N63" i="15" s="1"/>
  <c r="M62" i="15"/>
  <c r="M63" i="15" s="1"/>
  <c r="L62" i="15"/>
  <c r="L63" i="15" s="1"/>
  <c r="K62" i="15"/>
  <c r="K63" i="15" s="1"/>
  <c r="J62" i="15"/>
  <c r="J63" i="15" s="1"/>
  <c r="I62" i="15"/>
  <c r="AI56" i="15"/>
  <c r="G56" i="15"/>
  <c r="AF55" i="15"/>
  <c r="AF56" i="15" s="1"/>
  <c r="AE55" i="15"/>
  <c r="AE56" i="15" s="1"/>
  <c r="AD55" i="15"/>
  <c r="AD56" i="15" s="1"/>
  <c r="AC55" i="15"/>
  <c r="AC56" i="15" s="1"/>
  <c r="AB55" i="15"/>
  <c r="AB56" i="15" s="1"/>
  <c r="AA55" i="15"/>
  <c r="AA56" i="15" s="1"/>
  <c r="Z55" i="15"/>
  <c r="Z56" i="15" s="1"/>
  <c r="Y55" i="15"/>
  <c r="Y56" i="15" s="1"/>
  <c r="X55" i="15"/>
  <c r="X56" i="15" s="1"/>
  <c r="W55" i="15"/>
  <c r="W56" i="15" s="1"/>
  <c r="V55" i="15"/>
  <c r="V56" i="15" s="1"/>
  <c r="U55" i="15"/>
  <c r="U56" i="15" s="1"/>
  <c r="T55" i="15"/>
  <c r="T56" i="15" s="1"/>
  <c r="S55" i="15"/>
  <c r="S56" i="15" s="1"/>
  <c r="R55" i="15"/>
  <c r="R56" i="15" s="1"/>
  <c r="Q55" i="15"/>
  <c r="Q56" i="15" s="1"/>
  <c r="P55" i="15"/>
  <c r="P56" i="15" s="1"/>
  <c r="O55" i="15"/>
  <c r="O56" i="15" s="1"/>
  <c r="N55" i="15"/>
  <c r="N56" i="15" s="1"/>
  <c r="M55" i="15"/>
  <c r="M56" i="15" s="1"/>
  <c r="L55" i="15"/>
  <c r="L56" i="15" s="1"/>
  <c r="K55" i="15"/>
  <c r="K56" i="15" s="1"/>
  <c r="J55" i="15"/>
  <c r="J56" i="15" s="1"/>
  <c r="I55" i="15"/>
  <c r="I56" i="15" s="1"/>
  <c r="AI49" i="15"/>
  <c r="G49" i="15"/>
  <c r="AF48" i="15"/>
  <c r="AF49" i="15" s="1"/>
  <c r="AE48" i="15"/>
  <c r="AE49" i="15" s="1"/>
  <c r="AD48" i="15"/>
  <c r="AD49" i="15" s="1"/>
  <c r="AC48" i="15"/>
  <c r="AC49" i="15" s="1"/>
  <c r="AB48" i="15"/>
  <c r="AB49" i="15" s="1"/>
  <c r="AA48" i="15"/>
  <c r="AA49" i="15" s="1"/>
  <c r="Z48" i="15"/>
  <c r="Z49" i="15" s="1"/>
  <c r="Y48" i="15"/>
  <c r="Y49" i="15" s="1"/>
  <c r="X48" i="15"/>
  <c r="X49" i="15" s="1"/>
  <c r="W48" i="15"/>
  <c r="W49" i="15" s="1"/>
  <c r="V48" i="15"/>
  <c r="V49" i="15" s="1"/>
  <c r="U48" i="15"/>
  <c r="U49" i="15" s="1"/>
  <c r="T48" i="15"/>
  <c r="T49" i="15" s="1"/>
  <c r="S48" i="15"/>
  <c r="S49" i="15" s="1"/>
  <c r="R48" i="15"/>
  <c r="R49" i="15" s="1"/>
  <c r="Q48" i="15"/>
  <c r="Q49" i="15" s="1"/>
  <c r="P48" i="15"/>
  <c r="P49" i="15" s="1"/>
  <c r="O48" i="15"/>
  <c r="O49" i="15" s="1"/>
  <c r="N48" i="15"/>
  <c r="N49" i="15" s="1"/>
  <c r="M48" i="15"/>
  <c r="M49" i="15" s="1"/>
  <c r="L48" i="15"/>
  <c r="L49" i="15" s="1"/>
  <c r="K48" i="15"/>
  <c r="K49" i="15" s="1"/>
  <c r="J48" i="15"/>
  <c r="J49" i="15" s="1"/>
  <c r="I48" i="15"/>
  <c r="I49" i="15" s="1"/>
  <c r="AI42" i="15"/>
  <c r="G42" i="15"/>
  <c r="AF41" i="15"/>
  <c r="AF42" i="15" s="1"/>
  <c r="AE41" i="15"/>
  <c r="AE42" i="15" s="1"/>
  <c r="AD41" i="15"/>
  <c r="AD42" i="15" s="1"/>
  <c r="AC41" i="15"/>
  <c r="AC42" i="15" s="1"/>
  <c r="AB41" i="15"/>
  <c r="AB42" i="15" s="1"/>
  <c r="AA41" i="15"/>
  <c r="AA42" i="15" s="1"/>
  <c r="Z41" i="15"/>
  <c r="Z42" i="15" s="1"/>
  <c r="Y41" i="15"/>
  <c r="Y42" i="15" s="1"/>
  <c r="X41" i="15"/>
  <c r="X42" i="15" s="1"/>
  <c r="W41" i="15"/>
  <c r="W42" i="15" s="1"/>
  <c r="V41" i="15"/>
  <c r="V42" i="15" s="1"/>
  <c r="U41" i="15"/>
  <c r="U42" i="15" s="1"/>
  <c r="T41" i="15"/>
  <c r="T42" i="15" s="1"/>
  <c r="S41" i="15"/>
  <c r="S42" i="15" s="1"/>
  <c r="R41" i="15"/>
  <c r="R42" i="15" s="1"/>
  <c r="Q41" i="15"/>
  <c r="Q42" i="15" s="1"/>
  <c r="P41" i="15"/>
  <c r="P42" i="15" s="1"/>
  <c r="O41" i="15"/>
  <c r="O42" i="15" s="1"/>
  <c r="N41" i="15"/>
  <c r="N42" i="15" s="1"/>
  <c r="M41" i="15"/>
  <c r="M42" i="15" s="1"/>
  <c r="L41" i="15"/>
  <c r="L42" i="15" s="1"/>
  <c r="K41" i="15"/>
  <c r="K42" i="15" s="1"/>
  <c r="J41" i="15"/>
  <c r="J42" i="15" s="1"/>
  <c r="I41" i="15"/>
  <c r="I42" i="15" s="1"/>
  <c r="AI35" i="15"/>
  <c r="G35" i="15"/>
  <c r="AF34" i="15"/>
  <c r="AF35" i="15" s="1"/>
  <c r="AE34" i="15"/>
  <c r="AE35" i="15" s="1"/>
  <c r="AD34" i="15"/>
  <c r="AD35" i="15" s="1"/>
  <c r="AC34" i="15"/>
  <c r="AC35" i="15" s="1"/>
  <c r="AB34" i="15"/>
  <c r="AB35" i="15" s="1"/>
  <c r="AA34" i="15"/>
  <c r="AA35" i="15" s="1"/>
  <c r="Z34" i="15"/>
  <c r="Z35" i="15" s="1"/>
  <c r="Y34" i="15"/>
  <c r="Y35" i="15" s="1"/>
  <c r="X34" i="15"/>
  <c r="X35" i="15" s="1"/>
  <c r="W34" i="15"/>
  <c r="W35" i="15" s="1"/>
  <c r="V34" i="15"/>
  <c r="V35" i="15" s="1"/>
  <c r="U34" i="15"/>
  <c r="U35" i="15" s="1"/>
  <c r="T34" i="15"/>
  <c r="T35" i="15" s="1"/>
  <c r="S34" i="15"/>
  <c r="S35" i="15" s="1"/>
  <c r="R34" i="15"/>
  <c r="R35" i="15" s="1"/>
  <c r="Q34" i="15"/>
  <c r="Q35" i="15" s="1"/>
  <c r="P34" i="15"/>
  <c r="P35" i="15" s="1"/>
  <c r="O34" i="15"/>
  <c r="O35" i="15" s="1"/>
  <c r="N34" i="15"/>
  <c r="N35" i="15" s="1"/>
  <c r="M34" i="15"/>
  <c r="M35" i="15" s="1"/>
  <c r="L34" i="15"/>
  <c r="L35" i="15" s="1"/>
  <c r="K34" i="15"/>
  <c r="K35" i="15" s="1"/>
  <c r="J34" i="15"/>
  <c r="J35" i="15" s="1"/>
  <c r="I34" i="15"/>
  <c r="I35" i="15" s="1"/>
  <c r="AI28" i="15"/>
  <c r="G28" i="15"/>
  <c r="AF27" i="15"/>
  <c r="AF28" i="15" s="1"/>
  <c r="AE27" i="15"/>
  <c r="AE28" i="15" s="1"/>
  <c r="AD27" i="15"/>
  <c r="AD28" i="15" s="1"/>
  <c r="AC27" i="15"/>
  <c r="AC28" i="15" s="1"/>
  <c r="AB27" i="15"/>
  <c r="AB28" i="15" s="1"/>
  <c r="AA27" i="15"/>
  <c r="AA28" i="15" s="1"/>
  <c r="Z27" i="15"/>
  <c r="Z28" i="15" s="1"/>
  <c r="Y27" i="15"/>
  <c r="Y28" i="15" s="1"/>
  <c r="X27" i="15"/>
  <c r="X28" i="15" s="1"/>
  <c r="W27" i="15"/>
  <c r="W28" i="15" s="1"/>
  <c r="V27" i="15"/>
  <c r="V28" i="15" s="1"/>
  <c r="U27" i="15"/>
  <c r="U28" i="15" s="1"/>
  <c r="T27" i="15"/>
  <c r="T28" i="15" s="1"/>
  <c r="S27" i="15"/>
  <c r="S28" i="15" s="1"/>
  <c r="R27" i="15"/>
  <c r="R28" i="15" s="1"/>
  <c r="Q27" i="15"/>
  <c r="Q28" i="15" s="1"/>
  <c r="P27" i="15"/>
  <c r="P28" i="15" s="1"/>
  <c r="O27" i="15"/>
  <c r="O28" i="15" s="1"/>
  <c r="N27" i="15"/>
  <c r="N28" i="15" s="1"/>
  <c r="M27" i="15"/>
  <c r="M28" i="15" s="1"/>
  <c r="L27" i="15"/>
  <c r="L28" i="15" s="1"/>
  <c r="K27" i="15"/>
  <c r="K28" i="15" s="1"/>
  <c r="J27" i="15"/>
  <c r="J28" i="15" s="1"/>
  <c r="I27" i="15"/>
  <c r="I28" i="15" s="1"/>
  <c r="Y21" i="15"/>
  <c r="G21" i="15"/>
  <c r="V20" i="15"/>
  <c r="V21" i="15" s="1"/>
  <c r="U20" i="15"/>
  <c r="U21" i="15" s="1"/>
  <c r="T20" i="15"/>
  <c r="T21" i="15" s="1"/>
  <c r="S20" i="15"/>
  <c r="S21" i="15" s="1"/>
  <c r="R20" i="15"/>
  <c r="R21" i="15" s="1"/>
  <c r="Q20" i="15"/>
  <c r="Q21" i="15" s="1"/>
  <c r="P20" i="15"/>
  <c r="P21" i="15" s="1"/>
  <c r="O20" i="15"/>
  <c r="O21" i="15" s="1"/>
  <c r="N20" i="15"/>
  <c r="N21" i="15" s="1"/>
  <c r="M20" i="15"/>
  <c r="M21" i="15" s="1"/>
  <c r="L20" i="15"/>
  <c r="L21" i="15" s="1"/>
  <c r="K20" i="15"/>
  <c r="J20" i="15"/>
  <c r="J21" i="15" s="1"/>
  <c r="I20" i="15"/>
  <c r="I21" i="15" s="1"/>
  <c r="Z13" i="15"/>
  <c r="G13" i="15"/>
  <c r="W12" i="15"/>
  <c r="W13" i="15" s="1"/>
  <c r="V12" i="15"/>
  <c r="V13" i="15" s="1"/>
  <c r="U12" i="15"/>
  <c r="U13" i="15" s="1"/>
  <c r="T12" i="15"/>
  <c r="T13" i="15" s="1"/>
  <c r="S12" i="15"/>
  <c r="S13" i="15" s="1"/>
  <c r="R12" i="15"/>
  <c r="R13" i="15" s="1"/>
  <c r="Q12" i="15"/>
  <c r="Q13" i="15" s="1"/>
  <c r="P12" i="15"/>
  <c r="P13" i="15" s="1"/>
  <c r="O12" i="15"/>
  <c r="O13" i="15" s="1"/>
  <c r="N12" i="15"/>
  <c r="N13" i="15" s="1"/>
  <c r="M12" i="15"/>
  <c r="M13" i="15" s="1"/>
  <c r="L12" i="15"/>
  <c r="L13" i="15" s="1"/>
  <c r="K12" i="15"/>
  <c r="K13" i="15" s="1"/>
  <c r="J12" i="15"/>
  <c r="J13" i="15" s="1"/>
  <c r="I12" i="15"/>
  <c r="I13" i="15" s="1"/>
  <c r="K21" i="15" l="1"/>
  <c r="W20" i="15"/>
  <c r="W19" i="15" s="1"/>
  <c r="Y15" i="16"/>
  <c r="Y13" i="16"/>
  <c r="Z15" i="16"/>
  <c r="Z13" i="16"/>
  <c r="Y66" i="16"/>
  <c r="Z68" i="16"/>
  <c r="Y68" i="16"/>
  <c r="Z66" i="16"/>
  <c r="Z50" i="16"/>
  <c r="Y50" i="16"/>
  <c r="Z48" i="16"/>
  <c r="Y48" i="16"/>
  <c r="AW48" i="16"/>
  <c r="AW50" i="16"/>
  <c r="AV48" i="16"/>
  <c r="AV50" i="16"/>
  <c r="AG69" i="15"/>
  <c r="AH68" i="15" s="1"/>
  <c r="AG55" i="15"/>
  <c r="AG54" i="15" s="1"/>
  <c r="AG41" i="15"/>
  <c r="AH42" i="15" s="1"/>
  <c r="AG27" i="15"/>
  <c r="AG28" i="15" s="1"/>
  <c r="AG70" i="15"/>
  <c r="X19" i="15"/>
  <c r="AH40" i="15"/>
  <c r="AG48" i="15"/>
  <c r="AG83" i="15"/>
  <c r="AG62" i="15"/>
  <c r="I70" i="15"/>
  <c r="AG90" i="15"/>
  <c r="X12" i="15"/>
  <c r="AG34" i="15"/>
  <c r="I63" i="15"/>
  <c r="AG76" i="15"/>
  <c r="I91" i="15"/>
  <c r="AH70" i="15" l="1"/>
  <c r="W21" i="15"/>
  <c r="X21" i="15"/>
  <c r="AG40" i="15"/>
  <c r="AG68" i="15"/>
  <c r="AH56" i="15"/>
  <c r="AG56" i="15"/>
  <c r="AH54" i="15"/>
  <c r="AG42" i="15"/>
  <c r="AH28" i="15"/>
  <c r="AG26" i="15"/>
  <c r="AH26" i="15"/>
  <c r="AG63" i="15"/>
  <c r="AG61" i="15"/>
  <c r="AH63" i="15"/>
  <c r="AH61" i="15"/>
  <c r="Y13" i="15"/>
  <c r="Y11" i="15"/>
  <c r="X13" i="15"/>
  <c r="X11" i="15"/>
  <c r="AH84" i="15"/>
  <c r="AH82" i="15"/>
  <c r="AG84" i="15"/>
  <c r="AG82" i="15"/>
  <c r="AG35" i="15"/>
  <c r="AG33" i="15"/>
  <c r="AH35" i="15"/>
  <c r="AH33" i="15"/>
  <c r="AG77" i="15"/>
  <c r="AG75" i="15"/>
  <c r="AH75" i="15"/>
  <c r="AH77" i="15"/>
  <c r="AH91" i="15"/>
  <c r="AG91" i="15"/>
  <c r="AG89" i="15"/>
  <c r="AH89" i="15"/>
  <c r="AG49" i="15"/>
  <c r="AG47" i="15"/>
  <c r="AH49" i="15"/>
  <c r="AH47" i="15"/>
  <c r="W196" i="10" l="1"/>
  <c r="H196" i="10"/>
  <c r="P195" i="10"/>
  <c r="P196" i="10" s="1"/>
  <c r="O195" i="10"/>
  <c r="O196" i="10" s="1"/>
  <c r="N195" i="10"/>
  <c r="N196" i="10" s="1"/>
  <c r="M195" i="10"/>
  <c r="M196" i="10" s="1"/>
  <c r="L195" i="10"/>
  <c r="L196" i="10" s="1"/>
  <c r="K195" i="10"/>
  <c r="K196" i="10" s="1"/>
  <c r="J195" i="10"/>
  <c r="AU140" i="10"/>
  <c r="AF140" i="10"/>
  <c r="W140" i="10"/>
  <c r="H140" i="10"/>
  <c r="AR139" i="10"/>
  <c r="AR140" i="10" s="1"/>
  <c r="AQ139" i="10"/>
  <c r="AQ140" i="10" s="1"/>
  <c r="AP139" i="10"/>
  <c r="AP140" i="10" s="1"/>
  <c r="AO139" i="10"/>
  <c r="AO140" i="10" s="1"/>
  <c r="AN139" i="10"/>
  <c r="AN140" i="10" s="1"/>
  <c r="AM139" i="10"/>
  <c r="AM140" i="10" s="1"/>
  <c r="AL139" i="10"/>
  <c r="AL140" i="10" s="1"/>
  <c r="AK139" i="10"/>
  <c r="AK140" i="10" s="1"/>
  <c r="AJ139" i="10"/>
  <c r="AJ140" i="10" s="1"/>
  <c r="AI139" i="10"/>
  <c r="AI140" i="10" s="1"/>
  <c r="AH139" i="10"/>
  <c r="AH140" i="10" s="1"/>
  <c r="P139" i="10"/>
  <c r="P140" i="10" s="1"/>
  <c r="O139" i="10"/>
  <c r="O140" i="10" s="1"/>
  <c r="N139" i="10"/>
  <c r="N140" i="10" s="1"/>
  <c r="M139" i="10"/>
  <c r="M140" i="10" s="1"/>
  <c r="L139" i="10"/>
  <c r="L140" i="10" s="1"/>
  <c r="K139" i="10"/>
  <c r="K140" i="10" s="1"/>
  <c r="J139" i="10"/>
  <c r="AB88" i="9"/>
  <c r="Y87" i="9"/>
  <c r="Y88" i="9" s="1"/>
  <c r="X87" i="9"/>
  <c r="X88" i="9" s="1"/>
  <c r="W87" i="9"/>
  <c r="W88" i="9" s="1"/>
  <c r="V87" i="9"/>
  <c r="V88" i="9" s="1"/>
  <c r="U87" i="9"/>
  <c r="U88" i="9" s="1"/>
  <c r="T87" i="9"/>
  <c r="T88" i="9" s="1"/>
  <c r="S87" i="9"/>
  <c r="S88" i="9" s="1"/>
  <c r="R87" i="9"/>
  <c r="R88" i="9" s="1"/>
  <c r="Q87" i="9"/>
  <c r="Q88" i="9" s="1"/>
  <c r="P87" i="9"/>
  <c r="P88" i="9" s="1"/>
  <c r="O87" i="9"/>
  <c r="O88" i="9" s="1"/>
  <c r="N87" i="9"/>
  <c r="BF88" i="9"/>
  <c r="AN88" i="9"/>
  <c r="H88" i="9"/>
  <c r="AZ87" i="9"/>
  <c r="AZ88" i="9" s="1"/>
  <c r="AY87" i="9"/>
  <c r="AY88" i="9" s="1"/>
  <c r="AX87" i="9"/>
  <c r="AX88" i="9" s="1"/>
  <c r="AW87" i="9"/>
  <c r="AW88" i="9" s="1"/>
  <c r="AV87" i="9"/>
  <c r="AV88" i="9" s="1"/>
  <c r="AU87" i="9"/>
  <c r="AU88" i="9" s="1"/>
  <c r="AT87" i="9"/>
  <c r="AT88" i="9" s="1"/>
  <c r="AS87" i="9"/>
  <c r="AS88" i="9" s="1"/>
  <c r="AR87" i="9"/>
  <c r="AR88" i="9" s="1"/>
  <c r="AQ87" i="9"/>
  <c r="AQ88" i="9" s="1"/>
  <c r="AP87" i="9"/>
  <c r="AP88" i="9" s="1"/>
  <c r="M87" i="9"/>
  <c r="M88" i="9" s="1"/>
  <c r="L87" i="9"/>
  <c r="L88" i="9" s="1"/>
  <c r="K87" i="9"/>
  <c r="K88" i="9" s="1"/>
  <c r="J87" i="9"/>
  <c r="J88" i="9" s="1"/>
  <c r="BC86" i="9"/>
  <c r="BC87" i="9" s="1"/>
  <c r="BC88" i="9" s="1"/>
  <c r="BB86" i="9"/>
  <c r="BB87" i="9" s="1"/>
  <c r="BB88" i="9" s="1"/>
  <c r="BA86" i="9"/>
  <c r="BA87" i="9" s="1"/>
  <c r="BA88" i="9" s="1"/>
  <c r="AB81" i="9"/>
  <c r="Y80" i="9"/>
  <c r="Y81" i="9" s="1"/>
  <c r="X80" i="9"/>
  <c r="X81" i="9" s="1"/>
  <c r="W80" i="9"/>
  <c r="W81" i="9" s="1"/>
  <c r="V80" i="9"/>
  <c r="V81" i="9" s="1"/>
  <c r="U80" i="9"/>
  <c r="U81" i="9" s="1"/>
  <c r="T80" i="9"/>
  <c r="T81" i="9" s="1"/>
  <c r="S80" i="9"/>
  <c r="S81" i="9" s="1"/>
  <c r="R80" i="9"/>
  <c r="R81" i="9" s="1"/>
  <c r="Q80" i="9"/>
  <c r="Q81" i="9" s="1"/>
  <c r="AB74" i="9"/>
  <c r="Y73" i="9"/>
  <c r="Y74" i="9" s="1"/>
  <c r="X73" i="9"/>
  <c r="X74" i="9" s="1"/>
  <c r="W73" i="9"/>
  <c r="W74" i="9" s="1"/>
  <c r="V73" i="9"/>
  <c r="V74" i="9" s="1"/>
  <c r="U73" i="9"/>
  <c r="U74" i="9" s="1"/>
  <c r="T73" i="9"/>
  <c r="T74" i="9" s="1"/>
  <c r="S73" i="9"/>
  <c r="S74" i="9" s="1"/>
  <c r="R73" i="9"/>
  <c r="R74" i="9" s="1"/>
  <c r="Q73" i="9"/>
  <c r="Q74" i="9" s="1"/>
  <c r="P73" i="9"/>
  <c r="P74" i="9" s="1"/>
  <c r="O73" i="9"/>
  <c r="O74" i="9" s="1"/>
  <c r="N73" i="9"/>
  <c r="AB53" i="9"/>
  <c r="Y52" i="9"/>
  <c r="Y53" i="9" s="1"/>
  <c r="X52" i="9"/>
  <c r="X53" i="9" s="1"/>
  <c r="W52" i="9"/>
  <c r="W53" i="9" s="1"/>
  <c r="V52" i="9"/>
  <c r="V53" i="9" s="1"/>
  <c r="U52" i="9"/>
  <c r="U53" i="9" s="1"/>
  <c r="T52" i="9"/>
  <c r="T53" i="9" s="1"/>
  <c r="S52" i="9"/>
  <c r="S53" i="9" s="1"/>
  <c r="R52" i="9"/>
  <c r="R53" i="9" s="1"/>
  <c r="Q52" i="9"/>
  <c r="Q53" i="9" s="1"/>
  <c r="P52" i="9"/>
  <c r="P53" i="9" s="1"/>
  <c r="O52" i="9"/>
  <c r="O53" i="9" s="1"/>
  <c r="N52" i="9"/>
  <c r="AB46" i="9"/>
  <c r="Y45" i="9"/>
  <c r="Y46" i="9" s="1"/>
  <c r="X45" i="9"/>
  <c r="X46" i="9" s="1"/>
  <c r="W45" i="9"/>
  <c r="W46" i="9" s="1"/>
  <c r="V45" i="9"/>
  <c r="V46" i="9" s="1"/>
  <c r="U45" i="9"/>
  <c r="U46" i="9" s="1"/>
  <c r="T45" i="9"/>
  <c r="T46" i="9" s="1"/>
  <c r="S45" i="9"/>
  <c r="S46" i="9" s="1"/>
  <c r="R45" i="9"/>
  <c r="R46" i="9" s="1"/>
  <c r="Q45" i="9"/>
  <c r="Q46" i="9" s="1"/>
  <c r="P45" i="9"/>
  <c r="P46" i="9" s="1"/>
  <c r="O45" i="9"/>
  <c r="O46" i="9" s="1"/>
  <c r="N45" i="9"/>
  <c r="AB67" i="9"/>
  <c r="Y66" i="9"/>
  <c r="Y67" i="9" s="1"/>
  <c r="X66" i="9"/>
  <c r="X67" i="9" s="1"/>
  <c r="W66" i="9"/>
  <c r="W67" i="9" s="1"/>
  <c r="V66" i="9"/>
  <c r="V67" i="9" s="1"/>
  <c r="U66" i="9"/>
  <c r="U67" i="9" s="1"/>
  <c r="T66" i="9"/>
  <c r="T67" i="9" s="1"/>
  <c r="S66" i="9"/>
  <c r="S67" i="9" s="1"/>
  <c r="R66" i="9"/>
  <c r="R67" i="9" s="1"/>
  <c r="Q66" i="9"/>
  <c r="Q67" i="9" s="1"/>
  <c r="AB60" i="9"/>
  <c r="Y59" i="9"/>
  <c r="Y60" i="9" s="1"/>
  <c r="X59" i="9"/>
  <c r="X60" i="9" s="1"/>
  <c r="W59" i="9"/>
  <c r="W60" i="9" s="1"/>
  <c r="V59" i="9"/>
  <c r="V60" i="9" s="1"/>
  <c r="U59" i="9"/>
  <c r="U60" i="9" s="1"/>
  <c r="T59" i="9"/>
  <c r="T60" i="9" s="1"/>
  <c r="S59" i="9"/>
  <c r="S60" i="9" s="1"/>
  <c r="R59" i="9"/>
  <c r="R60" i="9" s="1"/>
  <c r="Q59" i="9"/>
  <c r="Q60" i="9" s="1"/>
  <c r="P59" i="9"/>
  <c r="P60" i="9" s="1"/>
  <c r="O59" i="9"/>
  <c r="O60" i="9" s="1"/>
  <c r="N59" i="9"/>
  <c r="N60" i="9" s="1"/>
  <c r="AA95" i="12"/>
  <c r="U95" i="12"/>
  <c r="H95" i="12"/>
  <c r="X94" i="12"/>
  <c r="X95" i="12" s="1"/>
  <c r="W94" i="12"/>
  <c r="W95" i="12" s="1"/>
  <c r="V94" i="12"/>
  <c r="V95" i="12" s="1"/>
  <c r="U94" i="12"/>
  <c r="T94" i="12"/>
  <c r="T95" i="12" s="1"/>
  <c r="S94" i="12"/>
  <c r="S95" i="12" s="1"/>
  <c r="R94" i="12"/>
  <c r="R95" i="12" s="1"/>
  <c r="Q94" i="12"/>
  <c r="Q95" i="12" s="1"/>
  <c r="P94" i="12"/>
  <c r="P95" i="12" s="1"/>
  <c r="O94" i="12"/>
  <c r="O95" i="12" s="1"/>
  <c r="N94" i="12"/>
  <c r="N95" i="12" s="1"/>
  <c r="M94" i="12"/>
  <c r="M95" i="12" s="1"/>
  <c r="L94" i="12"/>
  <c r="L95" i="12" s="1"/>
  <c r="K94" i="12"/>
  <c r="K95" i="12" s="1"/>
  <c r="J94" i="12"/>
  <c r="J95" i="12" s="1"/>
  <c r="AM14" i="7"/>
  <c r="H14" i="7"/>
  <c r="AJ13" i="7"/>
  <c r="AJ14" i="7" s="1"/>
  <c r="AI13" i="7"/>
  <c r="AI14" i="7" s="1"/>
  <c r="AH13" i="7"/>
  <c r="AH14" i="7" s="1"/>
  <c r="AG13" i="7"/>
  <c r="AG14" i="7" s="1"/>
  <c r="AF13" i="7"/>
  <c r="AF14" i="7" s="1"/>
  <c r="AE13" i="7"/>
  <c r="AE14" i="7" s="1"/>
  <c r="AD13" i="7"/>
  <c r="AD14" i="7" s="1"/>
  <c r="AC13" i="7"/>
  <c r="AC14" i="7" s="1"/>
  <c r="AB13" i="7"/>
  <c r="AB14" i="7" s="1"/>
  <c r="AA13" i="7"/>
  <c r="AA14" i="7" s="1"/>
  <c r="Z13" i="7"/>
  <c r="Z14" i="7" s="1"/>
  <c r="Y13" i="7"/>
  <c r="Y14" i="7" s="1"/>
  <c r="X13" i="7"/>
  <c r="X14" i="7" s="1"/>
  <c r="S13" i="7"/>
  <c r="S14" i="7" s="1"/>
  <c r="R13" i="7"/>
  <c r="R14" i="7" s="1"/>
  <c r="Q13" i="7"/>
  <c r="Q14" i="7" s="1"/>
  <c r="P13" i="7"/>
  <c r="P14" i="7" s="1"/>
  <c r="O13" i="7"/>
  <c r="O14" i="7" s="1"/>
  <c r="N13" i="7"/>
  <c r="N14" i="7" s="1"/>
  <c r="M13" i="7"/>
  <c r="M14" i="7" s="1"/>
  <c r="L13" i="7"/>
  <c r="L14" i="7" s="1"/>
  <c r="K13" i="7"/>
  <c r="K14" i="7" s="1"/>
  <c r="J13" i="7"/>
  <c r="J14" i="7" s="1"/>
  <c r="J196" i="10" l="1"/>
  <c r="U195" i="10"/>
  <c r="J140" i="10"/>
  <c r="U139" i="10"/>
  <c r="Y94" i="12"/>
  <c r="Z73" i="9"/>
  <c r="Z72" i="9" s="1"/>
  <c r="Z87" i="9"/>
  <c r="AA88" i="9" s="1"/>
  <c r="N88" i="9"/>
  <c r="AK13" i="7"/>
  <c r="AL12" i="7" s="1"/>
  <c r="AS139" i="10"/>
  <c r="Z45" i="9"/>
  <c r="AA46" i="9" s="1"/>
  <c r="N46" i="9"/>
  <c r="BD87" i="9"/>
  <c r="AA74" i="9"/>
  <c r="Z74" i="9"/>
  <c r="AA72" i="9"/>
  <c r="N74" i="9"/>
  <c r="Z52" i="9"/>
  <c r="AA53" i="9" s="1"/>
  <c r="N53" i="9"/>
  <c r="Z59" i="9"/>
  <c r="AA60" i="9" s="1"/>
  <c r="Z46" i="9" l="1"/>
  <c r="AA44" i="9"/>
  <c r="Z44" i="9"/>
  <c r="Z88" i="9"/>
  <c r="AA58" i="9"/>
  <c r="Z60" i="9"/>
  <c r="AL14" i="7"/>
  <c r="AK12" i="7"/>
  <c r="AK14" i="7"/>
  <c r="Z53" i="9"/>
  <c r="AA86" i="9"/>
  <c r="Z86" i="9"/>
  <c r="Z58" i="9"/>
  <c r="Z95" i="12"/>
  <c r="Z93" i="12"/>
  <c r="Y95" i="12"/>
  <c r="Y93" i="12"/>
  <c r="AT140" i="10"/>
  <c r="AS138" i="10"/>
  <c r="AS140" i="10"/>
  <c r="AT138" i="10"/>
  <c r="U140" i="10"/>
  <c r="U138" i="10"/>
  <c r="V140" i="10"/>
  <c r="V138" i="10"/>
  <c r="AA51" i="9"/>
  <c r="Z51" i="9"/>
  <c r="BD88" i="9"/>
  <c r="BE86" i="9"/>
  <c r="BE88" i="9"/>
  <c r="BD86" i="9"/>
  <c r="X15" i="14"/>
  <c r="H15" i="14"/>
  <c r="U14" i="14"/>
  <c r="U15" i="14" s="1"/>
  <c r="T14" i="14"/>
  <c r="T15" i="14" s="1"/>
  <c r="S14" i="14"/>
  <c r="S15" i="14" s="1"/>
  <c r="R14" i="14"/>
  <c r="R15" i="14" s="1"/>
  <c r="Q14" i="14"/>
  <c r="Q15" i="14" s="1"/>
  <c r="P14" i="14"/>
  <c r="P15" i="14" s="1"/>
  <c r="O14" i="14"/>
  <c r="O15" i="14" s="1"/>
  <c r="N14" i="14"/>
  <c r="N15" i="14" s="1"/>
  <c r="M14" i="14"/>
  <c r="M15" i="14" s="1"/>
  <c r="L14" i="14"/>
  <c r="L15" i="14" s="1"/>
  <c r="K14" i="14"/>
  <c r="K15" i="14" s="1"/>
  <c r="J14" i="14"/>
  <c r="J15" i="14" s="1"/>
  <c r="X15" i="13"/>
  <c r="H15" i="13"/>
  <c r="U14" i="13"/>
  <c r="U15" i="13" s="1"/>
  <c r="T14" i="13"/>
  <c r="T15" i="13" s="1"/>
  <c r="S14" i="13"/>
  <c r="S15" i="13" s="1"/>
  <c r="R14" i="13"/>
  <c r="R15" i="13" s="1"/>
  <c r="Q14" i="13"/>
  <c r="Q15" i="13" s="1"/>
  <c r="P14" i="13"/>
  <c r="P15" i="13" s="1"/>
  <c r="O14" i="13"/>
  <c r="O15" i="13" s="1"/>
  <c r="N14" i="13"/>
  <c r="N15" i="13" s="1"/>
  <c r="M14" i="13"/>
  <c r="M15" i="13" s="1"/>
  <c r="L14" i="13"/>
  <c r="L15" i="13" s="1"/>
  <c r="K14" i="13"/>
  <c r="K15" i="13" s="1"/>
  <c r="J14" i="13"/>
  <c r="J15" i="13" s="1"/>
  <c r="X15" i="11"/>
  <c r="H15" i="11"/>
  <c r="U14" i="11"/>
  <c r="U15" i="11" s="1"/>
  <c r="T14" i="11"/>
  <c r="T15" i="11" s="1"/>
  <c r="S14" i="11"/>
  <c r="S15" i="11" s="1"/>
  <c r="R14" i="11"/>
  <c r="R15" i="11" s="1"/>
  <c r="Q14" i="11"/>
  <c r="Q15" i="11" s="1"/>
  <c r="P14" i="11"/>
  <c r="O14" i="11"/>
  <c r="O15" i="11" s="1"/>
  <c r="N14" i="11"/>
  <c r="N15" i="11" s="1"/>
  <c r="M14" i="11"/>
  <c r="M15" i="11" s="1"/>
  <c r="L14" i="11"/>
  <c r="L15" i="11" s="1"/>
  <c r="K14" i="11"/>
  <c r="K15" i="11" s="1"/>
  <c r="J14" i="11"/>
  <c r="J15" i="11" s="1"/>
  <c r="X14" i="12"/>
  <c r="H14" i="12"/>
  <c r="U13" i="12"/>
  <c r="U14" i="12" s="1"/>
  <c r="T13" i="12"/>
  <c r="T14" i="12" s="1"/>
  <c r="S13" i="12"/>
  <c r="S14" i="12" s="1"/>
  <c r="R13" i="12"/>
  <c r="R14" i="12" s="1"/>
  <c r="Q13" i="12"/>
  <c r="Q14" i="12" s="1"/>
  <c r="P13" i="12"/>
  <c r="P14" i="12" s="1"/>
  <c r="O13" i="12"/>
  <c r="O14" i="12" s="1"/>
  <c r="N13" i="12"/>
  <c r="N14" i="12" s="1"/>
  <c r="M13" i="12"/>
  <c r="M14" i="12" s="1"/>
  <c r="L13" i="12"/>
  <c r="L14" i="12" s="1"/>
  <c r="K13" i="12"/>
  <c r="K14" i="12" s="1"/>
  <c r="J13" i="12"/>
  <c r="J14" i="12" s="1"/>
  <c r="X77" i="6"/>
  <c r="U76" i="6"/>
  <c r="U77" i="6" s="1"/>
  <c r="T76" i="6"/>
  <c r="T77" i="6" s="1"/>
  <c r="S76" i="6"/>
  <c r="S77" i="6" s="1"/>
  <c r="R76" i="6"/>
  <c r="X70" i="6"/>
  <c r="U69" i="6"/>
  <c r="U70" i="6" s="1"/>
  <c r="T69" i="6"/>
  <c r="T70" i="6" s="1"/>
  <c r="S69" i="6"/>
  <c r="S70" i="6" s="1"/>
  <c r="R69" i="6"/>
  <c r="U41" i="6"/>
  <c r="U42" i="6" s="1"/>
  <c r="X42" i="6"/>
  <c r="AP25" i="12"/>
  <c r="AQ25" i="12"/>
  <c r="AR25" i="12"/>
  <c r="AO25" i="12"/>
  <c r="AK25" i="12"/>
  <c r="AJ25" i="12"/>
  <c r="AI25" i="12"/>
  <c r="AH25" i="12"/>
  <c r="AE21" i="9"/>
  <c r="AB20" i="9"/>
  <c r="AB21" i="9" s="1"/>
  <c r="AA20" i="9"/>
  <c r="AA21" i="9" s="1"/>
  <c r="Z20" i="9"/>
  <c r="Z21" i="9" s="1"/>
  <c r="Y20" i="9"/>
  <c r="Y21" i="9" s="1"/>
  <c r="X20" i="9"/>
  <c r="X21" i="9" s="1"/>
  <c r="W20" i="9"/>
  <c r="W21" i="9" s="1"/>
  <c r="V20" i="9"/>
  <c r="V21" i="9" s="1"/>
  <c r="U20" i="9"/>
  <c r="U21" i="9" s="1"/>
  <c r="H77" i="6"/>
  <c r="P76" i="6"/>
  <c r="P77" i="6" s="1"/>
  <c r="O76" i="6"/>
  <c r="O77" i="6" s="1"/>
  <c r="N76" i="6"/>
  <c r="N77" i="6" s="1"/>
  <c r="M76" i="6"/>
  <c r="M77" i="6" s="1"/>
  <c r="Q76" i="6"/>
  <c r="Q77" i="6" s="1"/>
  <c r="L76" i="6"/>
  <c r="L77" i="6" s="1"/>
  <c r="K76" i="6"/>
  <c r="K77" i="6" s="1"/>
  <c r="J76" i="6"/>
  <c r="J77" i="6" s="1"/>
  <c r="AP77" i="6"/>
  <c r="AF77" i="6"/>
  <c r="AJ76" i="6"/>
  <c r="AJ77" i="6" s="1"/>
  <c r="AI76" i="6"/>
  <c r="AI77" i="6" s="1"/>
  <c r="AH76" i="6"/>
  <c r="AH77" i="6" s="1"/>
  <c r="AM75" i="6"/>
  <c r="AM76" i="6" s="1"/>
  <c r="AM77" i="6" s="1"/>
  <c r="AL75" i="6"/>
  <c r="AL76" i="6" s="1"/>
  <c r="AL77" i="6" s="1"/>
  <c r="AK75" i="6"/>
  <c r="AK76" i="6" s="1"/>
  <c r="AK77" i="6" s="1"/>
  <c r="H42" i="6"/>
  <c r="T41" i="6"/>
  <c r="T42" i="6" s="1"/>
  <c r="S41" i="6"/>
  <c r="S42" i="6" s="1"/>
  <c r="R41" i="6"/>
  <c r="R42" i="6" s="1"/>
  <c r="Q41" i="6"/>
  <c r="Q42" i="6" s="1"/>
  <c r="P41" i="6"/>
  <c r="P42" i="6" s="1"/>
  <c r="O41" i="6"/>
  <c r="O42" i="6" s="1"/>
  <c r="N41" i="6"/>
  <c r="N42" i="6" s="1"/>
  <c r="M41" i="6"/>
  <c r="M42" i="6" s="1"/>
  <c r="L41" i="6"/>
  <c r="L42" i="6" s="1"/>
  <c r="K41" i="6"/>
  <c r="K42" i="6" s="1"/>
  <c r="J41" i="6"/>
  <c r="J42" i="6" s="1"/>
  <c r="H70" i="6"/>
  <c r="P69" i="6"/>
  <c r="P70" i="6" s="1"/>
  <c r="O69" i="6"/>
  <c r="O70" i="6" s="1"/>
  <c r="N69" i="6"/>
  <c r="N70" i="6" s="1"/>
  <c r="M69" i="6"/>
  <c r="M70" i="6" s="1"/>
  <c r="Q69" i="6"/>
  <c r="Q70" i="6" s="1"/>
  <c r="L69" i="6"/>
  <c r="L70" i="6" s="1"/>
  <c r="K69" i="6"/>
  <c r="K70" i="6" s="1"/>
  <c r="J69" i="6"/>
  <c r="J70" i="6" s="1"/>
  <c r="X63" i="6"/>
  <c r="H63" i="6"/>
  <c r="U62" i="6"/>
  <c r="U63" i="6" s="1"/>
  <c r="T62" i="6"/>
  <c r="T63" i="6" s="1"/>
  <c r="S62" i="6"/>
  <c r="S63" i="6" s="1"/>
  <c r="R62" i="6"/>
  <c r="R63" i="6" s="1"/>
  <c r="P62" i="6"/>
  <c r="P63" i="6" s="1"/>
  <c r="O62" i="6"/>
  <c r="O63" i="6" s="1"/>
  <c r="N62" i="6"/>
  <c r="N63" i="6" s="1"/>
  <c r="M62" i="6"/>
  <c r="M63" i="6" s="1"/>
  <c r="Q62" i="6"/>
  <c r="Q63" i="6" s="1"/>
  <c r="L62" i="6"/>
  <c r="L63" i="6" s="1"/>
  <c r="K62" i="6"/>
  <c r="K63" i="6" s="1"/>
  <c r="J62" i="6"/>
  <c r="J63" i="6" s="1"/>
  <c r="S98" i="6"/>
  <c r="E136" i="10" l="1"/>
  <c r="P15" i="11"/>
  <c r="V14" i="11"/>
  <c r="V14" i="14"/>
  <c r="V14" i="13"/>
  <c r="V13" i="12"/>
  <c r="V62" i="6"/>
  <c r="V76" i="6"/>
  <c r="W77" i="6" s="1"/>
  <c r="R77" i="6"/>
  <c r="V41" i="6"/>
  <c r="W40" i="6" s="1"/>
  <c r="V69" i="6"/>
  <c r="V70" i="6" s="1"/>
  <c r="R70" i="6"/>
  <c r="AN76" i="6"/>
  <c r="Q20" i="6"/>
  <c r="Q21" i="6" s="1"/>
  <c r="R20" i="6"/>
  <c r="R21" i="6" s="1"/>
  <c r="S20" i="6"/>
  <c r="S21" i="6" s="1"/>
  <c r="T20" i="6"/>
  <c r="T21" i="6" s="1"/>
  <c r="W21" i="6"/>
  <c r="AA47" i="14"/>
  <c r="H47" i="14"/>
  <c r="X46" i="14"/>
  <c r="X47" i="14" s="1"/>
  <c r="W46" i="14"/>
  <c r="W47" i="14" s="1"/>
  <c r="V46" i="14"/>
  <c r="V47" i="14" s="1"/>
  <c r="U46" i="14"/>
  <c r="U47" i="14" s="1"/>
  <c r="T46" i="14"/>
  <c r="T47" i="14" s="1"/>
  <c r="S46" i="14"/>
  <c r="S47" i="14" s="1"/>
  <c r="R46" i="14"/>
  <c r="R47" i="14" s="1"/>
  <c r="Q46" i="14"/>
  <c r="Q47" i="14" s="1"/>
  <c r="P46" i="14"/>
  <c r="P47" i="14" s="1"/>
  <c r="O46" i="14"/>
  <c r="O47" i="14" s="1"/>
  <c r="N46" i="14"/>
  <c r="N47" i="14" s="1"/>
  <c r="M46" i="14"/>
  <c r="M47" i="14" s="1"/>
  <c r="L46" i="14"/>
  <c r="L47" i="14" s="1"/>
  <c r="K46" i="14"/>
  <c r="K47" i="14" s="1"/>
  <c r="J46" i="14"/>
  <c r="J47" i="14" s="1"/>
  <c r="AX29" i="14"/>
  <c r="AF29" i="14"/>
  <c r="AA29" i="14"/>
  <c r="H29" i="14"/>
  <c r="AR28" i="14"/>
  <c r="AR29" i="14" s="1"/>
  <c r="AQ28" i="14"/>
  <c r="AQ29" i="14" s="1"/>
  <c r="AP28" i="14"/>
  <c r="AP29" i="14" s="1"/>
  <c r="AO28" i="14"/>
  <c r="AO29" i="14" s="1"/>
  <c r="AN28" i="14"/>
  <c r="AN29" i="14" s="1"/>
  <c r="AM28" i="14"/>
  <c r="AM29" i="14" s="1"/>
  <c r="AL28" i="14"/>
  <c r="AL29" i="14" s="1"/>
  <c r="AK28" i="14"/>
  <c r="AK29" i="14" s="1"/>
  <c r="AJ28" i="14"/>
  <c r="AJ29" i="14" s="1"/>
  <c r="AI28" i="14"/>
  <c r="AI29" i="14" s="1"/>
  <c r="AH28" i="14"/>
  <c r="AH29" i="14" s="1"/>
  <c r="X28" i="14"/>
  <c r="X29" i="14" s="1"/>
  <c r="W28" i="14"/>
  <c r="W29" i="14" s="1"/>
  <c r="V28" i="14"/>
  <c r="U28" i="14"/>
  <c r="U29" i="14" s="1"/>
  <c r="T28" i="14"/>
  <c r="T29" i="14" s="1"/>
  <c r="S28" i="14"/>
  <c r="S29" i="14" s="1"/>
  <c r="R28" i="14"/>
  <c r="R29" i="14" s="1"/>
  <c r="Q28" i="14"/>
  <c r="Q29" i="14" s="1"/>
  <c r="P28" i="14"/>
  <c r="P29" i="14" s="1"/>
  <c r="O28" i="14"/>
  <c r="O29" i="14" s="1"/>
  <c r="N28" i="14"/>
  <c r="N29" i="14" s="1"/>
  <c r="M28" i="14"/>
  <c r="M29" i="14" s="1"/>
  <c r="L28" i="14"/>
  <c r="L29" i="14" s="1"/>
  <c r="K28" i="14"/>
  <c r="K29" i="14" s="1"/>
  <c r="J28" i="14"/>
  <c r="AU27" i="14"/>
  <c r="AU28" i="14" s="1"/>
  <c r="AU29" i="14" s="1"/>
  <c r="AT27" i="14"/>
  <c r="AT28" i="14" s="1"/>
  <c r="AT29" i="14" s="1"/>
  <c r="AS27" i="14"/>
  <c r="AS28" i="14" s="1"/>
  <c r="AS29" i="14" s="1"/>
  <c r="AP15" i="14"/>
  <c r="AF15" i="14"/>
  <c r="AJ14" i="14"/>
  <c r="AJ15" i="14" s="1"/>
  <c r="AI14" i="14"/>
  <c r="AI15" i="14" s="1"/>
  <c r="AH14" i="14"/>
  <c r="AH15" i="14" s="1"/>
  <c r="AM13" i="14"/>
  <c r="AM14" i="14" s="1"/>
  <c r="AM15" i="14" s="1"/>
  <c r="AL13" i="14"/>
  <c r="AL14" i="14" s="1"/>
  <c r="AL15" i="14" s="1"/>
  <c r="AK13" i="14"/>
  <c r="AK14" i="14" s="1"/>
  <c r="AK15" i="14" s="1"/>
  <c r="W28" i="9"/>
  <c r="T27" i="9"/>
  <c r="T28" i="9" s="1"/>
  <c r="S27" i="9"/>
  <c r="S28" i="9" s="1"/>
  <c r="R27" i="9"/>
  <c r="R28" i="9" s="1"/>
  <c r="Q27" i="9"/>
  <c r="Q28" i="9" s="1"/>
  <c r="T20" i="9"/>
  <c r="T21" i="9" s="1"/>
  <c r="S20" i="9"/>
  <c r="S21" i="9" s="1"/>
  <c r="R20" i="9"/>
  <c r="R21" i="9" s="1"/>
  <c r="Q20" i="9"/>
  <c r="AA14" i="9"/>
  <c r="X13" i="9"/>
  <c r="X14" i="9" s="1"/>
  <c r="W13" i="9"/>
  <c r="W14" i="9" s="1"/>
  <c r="V13" i="9"/>
  <c r="V14" i="9" s="1"/>
  <c r="U13" i="9"/>
  <c r="U14" i="9" s="1"/>
  <c r="T13" i="9"/>
  <c r="T14" i="9" s="1"/>
  <c r="S13" i="9"/>
  <c r="S14" i="9" s="1"/>
  <c r="R13" i="9"/>
  <c r="R14" i="9" s="1"/>
  <c r="Q13" i="9"/>
  <c r="W35" i="9"/>
  <c r="T34" i="9"/>
  <c r="T35" i="9" s="1"/>
  <c r="S34" i="9"/>
  <c r="S35" i="9" s="1"/>
  <c r="R34" i="9"/>
  <c r="R35" i="9" s="1"/>
  <c r="Q34" i="9"/>
  <c r="Q35" i="9" s="1"/>
  <c r="W109" i="9"/>
  <c r="T108" i="9"/>
  <c r="T109" i="9" s="1"/>
  <c r="S108" i="9"/>
  <c r="S109" i="9" s="1"/>
  <c r="R108" i="9"/>
  <c r="R109" i="9" s="1"/>
  <c r="Q108" i="9"/>
  <c r="Q109" i="9" s="1"/>
  <c r="P108" i="9"/>
  <c r="P109" i="9" s="1"/>
  <c r="O108" i="9"/>
  <c r="O109" i="9" s="1"/>
  <c r="N108" i="9"/>
  <c r="N109" i="9" s="1"/>
  <c r="W102" i="9"/>
  <c r="T101" i="9"/>
  <c r="T102" i="9" s="1"/>
  <c r="S101" i="9"/>
  <c r="S102" i="9" s="1"/>
  <c r="R101" i="9"/>
  <c r="R102" i="9" s="1"/>
  <c r="Q101" i="9"/>
  <c r="Q102" i="9" s="1"/>
  <c r="P101" i="9"/>
  <c r="P102" i="9" s="1"/>
  <c r="O101" i="9"/>
  <c r="O102" i="9" s="1"/>
  <c r="N101" i="9"/>
  <c r="N102" i="9" s="1"/>
  <c r="W95" i="9"/>
  <c r="T94" i="9"/>
  <c r="T95" i="9" s="1"/>
  <c r="S94" i="9"/>
  <c r="S95" i="9" s="1"/>
  <c r="R94" i="9"/>
  <c r="R95" i="9" s="1"/>
  <c r="Q94" i="9"/>
  <c r="Q95" i="9" s="1"/>
  <c r="P94" i="9"/>
  <c r="P95" i="9" s="1"/>
  <c r="O94" i="9"/>
  <c r="O95" i="9" s="1"/>
  <c r="N94" i="9"/>
  <c r="N95" i="9" s="1"/>
  <c r="P80" i="9"/>
  <c r="P81" i="9" s="1"/>
  <c r="O80" i="9"/>
  <c r="O81" i="9" s="1"/>
  <c r="N80" i="9"/>
  <c r="P66" i="9"/>
  <c r="P67" i="9" s="1"/>
  <c r="O66" i="9"/>
  <c r="O67" i="9" s="1"/>
  <c r="N66" i="9"/>
  <c r="J52" i="9"/>
  <c r="J53" i="9" s="1"/>
  <c r="K52" i="9"/>
  <c r="K53" i="9" s="1"/>
  <c r="L52" i="9"/>
  <c r="L53" i="9" s="1"/>
  <c r="M52" i="9"/>
  <c r="M53" i="9" s="1"/>
  <c r="H53" i="9"/>
  <c r="BF109" i="9"/>
  <c r="AN109" i="9"/>
  <c r="H109" i="9"/>
  <c r="AZ108" i="9"/>
  <c r="AZ109" i="9" s="1"/>
  <c r="AY108" i="9"/>
  <c r="AY109" i="9" s="1"/>
  <c r="AX108" i="9"/>
  <c r="AX109" i="9" s="1"/>
  <c r="AW108" i="9"/>
  <c r="AW109" i="9" s="1"/>
  <c r="AV108" i="9"/>
  <c r="AV109" i="9" s="1"/>
  <c r="AU108" i="9"/>
  <c r="AU109" i="9" s="1"/>
  <c r="AT108" i="9"/>
  <c r="AT109" i="9" s="1"/>
  <c r="AS108" i="9"/>
  <c r="AS109" i="9" s="1"/>
  <c r="AR108" i="9"/>
  <c r="AR109" i="9" s="1"/>
  <c r="AQ108" i="9"/>
  <c r="AQ109" i="9" s="1"/>
  <c r="AP108" i="9"/>
  <c r="M108" i="9"/>
  <c r="M109" i="9" s="1"/>
  <c r="L108" i="9"/>
  <c r="L109" i="9" s="1"/>
  <c r="K108" i="9"/>
  <c r="K109" i="9" s="1"/>
  <c r="J108" i="9"/>
  <c r="J109" i="9" s="1"/>
  <c r="BC107" i="9"/>
  <c r="BC108" i="9" s="1"/>
  <c r="BC109" i="9" s="1"/>
  <c r="BB107" i="9"/>
  <c r="BB108" i="9" s="1"/>
  <c r="BB109" i="9" s="1"/>
  <c r="BA107" i="9"/>
  <c r="BA108" i="9" s="1"/>
  <c r="BA109" i="9" s="1"/>
  <c r="BF102" i="9"/>
  <c r="AN102" i="9"/>
  <c r="H102" i="9"/>
  <c r="AZ101" i="9"/>
  <c r="AZ102" i="9" s="1"/>
  <c r="AY101" i="9"/>
  <c r="AY102" i="9" s="1"/>
  <c r="AX101" i="9"/>
  <c r="AX102" i="9" s="1"/>
  <c r="AW101" i="9"/>
  <c r="AW102" i="9" s="1"/>
  <c r="AV101" i="9"/>
  <c r="AV102" i="9" s="1"/>
  <c r="AU101" i="9"/>
  <c r="AU102" i="9" s="1"/>
  <c r="AT101" i="9"/>
  <c r="AT102" i="9" s="1"/>
  <c r="AS101" i="9"/>
  <c r="AS102" i="9" s="1"/>
  <c r="AR101" i="9"/>
  <c r="AR102" i="9" s="1"/>
  <c r="AQ101" i="9"/>
  <c r="AQ102" i="9" s="1"/>
  <c r="AP101" i="9"/>
  <c r="M101" i="9"/>
  <c r="M102" i="9" s="1"/>
  <c r="L101" i="9"/>
  <c r="L102" i="9" s="1"/>
  <c r="K101" i="9"/>
  <c r="K102" i="9" s="1"/>
  <c r="J101" i="9"/>
  <c r="J102" i="9" s="1"/>
  <c r="BC100" i="9"/>
  <c r="BC101" i="9" s="1"/>
  <c r="BC102" i="9" s="1"/>
  <c r="BB100" i="9"/>
  <c r="BB101" i="9" s="1"/>
  <c r="BB102" i="9" s="1"/>
  <c r="BA100" i="9"/>
  <c r="BA101" i="9" s="1"/>
  <c r="BA102" i="9" s="1"/>
  <c r="BF95" i="9"/>
  <c r="AN95" i="9"/>
  <c r="H95" i="9"/>
  <c r="AZ94" i="9"/>
  <c r="AZ95" i="9" s="1"/>
  <c r="AY94" i="9"/>
  <c r="AY95" i="9" s="1"/>
  <c r="AX94" i="9"/>
  <c r="AX95" i="9" s="1"/>
  <c r="AW94" i="9"/>
  <c r="AW95" i="9" s="1"/>
  <c r="AV94" i="9"/>
  <c r="AV95" i="9" s="1"/>
  <c r="AU94" i="9"/>
  <c r="AU95" i="9" s="1"/>
  <c r="AT94" i="9"/>
  <c r="AT95" i="9" s="1"/>
  <c r="AS94" i="9"/>
  <c r="AS95" i="9" s="1"/>
  <c r="AR94" i="9"/>
  <c r="AR95" i="9" s="1"/>
  <c r="AQ94" i="9"/>
  <c r="AQ95" i="9" s="1"/>
  <c r="AP94" i="9"/>
  <c r="M94" i="9"/>
  <c r="M95" i="9" s="1"/>
  <c r="L94" i="9"/>
  <c r="L95" i="9" s="1"/>
  <c r="K94" i="9"/>
  <c r="K95" i="9" s="1"/>
  <c r="J94" i="9"/>
  <c r="J95" i="9" s="1"/>
  <c r="BC93" i="9"/>
  <c r="BC94" i="9" s="1"/>
  <c r="BC95" i="9" s="1"/>
  <c r="BB93" i="9"/>
  <c r="BB94" i="9" s="1"/>
  <c r="BB95" i="9" s="1"/>
  <c r="BA93" i="9"/>
  <c r="BA94" i="9" s="1"/>
  <c r="BA95" i="9" s="1"/>
  <c r="BF81" i="9"/>
  <c r="AN81" i="9"/>
  <c r="H81" i="9"/>
  <c r="AZ80" i="9"/>
  <c r="AZ81" i="9" s="1"/>
  <c r="AY80" i="9"/>
  <c r="AY81" i="9" s="1"/>
  <c r="AX80" i="9"/>
  <c r="AX81" i="9" s="1"/>
  <c r="AW80" i="9"/>
  <c r="AW81" i="9" s="1"/>
  <c r="AV80" i="9"/>
  <c r="AV81" i="9" s="1"/>
  <c r="AU80" i="9"/>
  <c r="AU81" i="9" s="1"/>
  <c r="AT80" i="9"/>
  <c r="AT81" i="9" s="1"/>
  <c r="AS80" i="9"/>
  <c r="AS81" i="9" s="1"/>
  <c r="AR80" i="9"/>
  <c r="AR81" i="9" s="1"/>
  <c r="AQ80" i="9"/>
  <c r="AQ81" i="9" s="1"/>
  <c r="AP80" i="9"/>
  <c r="M80" i="9"/>
  <c r="M81" i="9" s="1"/>
  <c r="L80" i="9"/>
  <c r="L81" i="9" s="1"/>
  <c r="K80" i="9"/>
  <c r="K81" i="9" s="1"/>
  <c r="J80" i="9"/>
  <c r="J81" i="9" s="1"/>
  <c r="BC79" i="9"/>
  <c r="BC80" i="9" s="1"/>
  <c r="BC81" i="9" s="1"/>
  <c r="BB79" i="9"/>
  <c r="BB80" i="9" s="1"/>
  <c r="BB81" i="9" s="1"/>
  <c r="BA79" i="9"/>
  <c r="BA80" i="9" s="1"/>
  <c r="BA81" i="9" s="1"/>
  <c r="BF74" i="9"/>
  <c r="AN74" i="9"/>
  <c r="H74" i="9"/>
  <c r="AZ73" i="9"/>
  <c r="AZ74" i="9" s="1"/>
  <c r="AY73" i="9"/>
  <c r="AY74" i="9" s="1"/>
  <c r="AX73" i="9"/>
  <c r="AX74" i="9" s="1"/>
  <c r="AW73" i="9"/>
  <c r="AW74" i="9" s="1"/>
  <c r="AV73" i="9"/>
  <c r="AV74" i="9" s="1"/>
  <c r="AU73" i="9"/>
  <c r="AU74" i="9" s="1"/>
  <c r="AT73" i="9"/>
  <c r="AT74" i="9" s="1"/>
  <c r="AS73" i="9"/>
  <c r="AS74" i="9" s="1"/>
  <c r="AR73" i="9"/>
  <c r="AR74" i="9" s="1"/>
  <c r="AQ73" i="9"/>
  <c r="AQ74" i="9" s="1"/>
  <c r="AP73" i="9"/>
  <c r="M73" i="9"/>
  <c r="M74" i="9" s="1"/>
  <c r="L73" i="9"/>
  <c r="L74" i="9" s="1"/>
  <c r="K73" i="9"/>
  <c r="K74" i="9" s="1"/>
  <c r="J73" i="9"/>
  <c r="J74" i="9" s="1"/>
  <c r="BC72" i="9"/>
  <c r="BC73" i="9" s="1"/>
  <c r="BC74" i="9" s="1"/>
  <c r="BB72" i="9"/>
  <c r="BB73" i="9" s="1"/>
  <c r="BB74" i="9" s="1"/>
  <c r="BA72" i="9"/>
  <c r="BA73" i="9" s="1"/>
  <c r="BA74" i="9" s="1"/>
  <c r="BF67" i="9"/>
  <c r="AN67" i="9"/>
  <c r="H67" i="9"/>
  <c r="AZ66" i="9"/>
  <c r="AZ67" i="9" s="1"/>
  <c r="AY66" i="9"/>
  <c r="AY67" i="9" s="1"/>
  <c r="AX66" i="9"/>
  <c r="AX67" i="9" s="1"/>
  <c r="AW66" i="9"/>
  <c r="AW67" i="9" s="1"/>
  <c r="AV66" i="9"/>
  <c r="AV67" i="9" s="1"/>
  <c r="AU66" i="9"/>
  <c r="AU67" i="9" s="1"/>
  <c r="AT66" i="9"/>
  <c r="AT67" i="9" s="1"/>
  <c r="AS66" i="9"/>
  <c r="AS67" i="9" s="1"/>
  <c r="AR66" i="9"/>
  <c r="AR67" i="9" s="1"/>
  <c r="AQ66" i="9"/>
  <c r="AQ67" i="9" s="1"/>
  <c r="AP66" i="9"/>
  <c r="M66" i="9"/>
  <c r="M67" i="9" s="1"/>
  <c r="L66" i="9"/>
  <c r="L67" i="9" s="1"/>
  <c r="K66" i="9"/>
  <c r="K67" i="9" s="1"/>
  <c r="J66" i="9"/>
  <c r="J67" i="9" s="1"/>
  <c r="BC65" i="9"/>
  <c r="BC66" i="9" s="1"/>
  <c r="BC67" i="9" s="1"/>
  <c r="BB65" i="9"/>
  <c r="BB66" i="9" s="1"/>
  <c r="BB67" i="9" s="1"/>
  <c r="BA65" i="9"/>
  <c r="BA66" i="9" s="1"/>
  <c r="BA67" i="9" s="1"/>
  <c r="BF60" i="9"/>
  <c r="AN60" i="9"/>
  <c r="H60" i="9"/>
  <c r="AZ59" i="9"/>
  <c r="AZ60" i="9" s="1"/>
  <c r="AY59" i="9"/>
  <c r="AY60" i="9" s="1"/>
  <c r="AX59" i="9"/>
  <c r="AX60" i="9" s="1"/>
  <c r="AW59" i="9"/>
  <c r="AW60" i="9" s="1"/>
  <c r="AV59" i="9"/>
  <c r="AV60" i="9" s="1"/>
  <c r="AU59" i="9"/>
  <c r="AU60" i="9" s="1"/>
  <c r="AT59" i="9"/>
  <c r="AT60" i="9" s="1"/>
  <c r="AS59" i="9"/>
  <c r="AS60" i="9" s="1"/>
  <c r="AR59" i="9"/>
  <c r="AR60" i="9" s="1"/>
  <c r="AQ59" i="9"/>
  <c r="AQ60" i="9" s="1"/>
  <c r="AP59" i="9"/>
  <c r="M59" i="9"/>
  <c r="M60" i="9" s="1"/>
  <c r="L59" i="9"/>
  <c r="L60" i="9" s="1"/>
  <c r="K59" i="9"/>
  <c r="K60" i="9" s="1"/>
  <c r="J59" i="9"/>
  <c r="J60" i="9" s="1"/>
  <c r="BC58" i="9"/>
  <c r="BC59" i="9" s="1"/>
  <c r="BC60" i="9" s="1"/>
  <c r="BB58" i="9"/>
  <c r="BB59" i="9" s="1"/>
  <c r="BB60" i="9" s="1"/>
  <c r="BA58" i="9"/>
  <c r="BA59" i="9" s="1"/>
  <c r="BA60" i="9" s="1"/>
  <c r="BF53" i="9"/>
  <c r="AN53" i="9"/>
  <c r="AZ52" i="9"/>
  <c r="AZ53" i="9" s="1"/>
  <c r="AY52" i="9"/>
  <c r="AY53" i="9" s="1"/>
  <c r="AX52" i="9"/>
  <c r="AX53" i="9" s="1"/>
  <c r="AW52" i="9"/>
  <c r="AW53" i="9" s="1"/>
  <c r="AV52" i="9"/>
  <c r="AV53" i="9" s="1"/>
  <c r="AU52" i="9"/>
  <c r="AU53" i="9" s="1"/>
  <c r="AT52" i="9"/>
  <c r="AT53" i="9" s="1"/>
  <c r="AS52" i="9"/>
  <c r="AS53" i="9" s="1"/>
  <c r="AR52" i="9"/>
  <c r="AR53" i="9" s="1"/>
  <c r="AQ52" i="9"/>
  <c r="AQ53" i="9" s="1"/>
  <c r="AP52" i="9"/>
  <c r="BC51" i="9"/>
  <c r="BC52" i="9" s="1"/>
  <c r="BC53" i="9" s="1"/>
  <c r="BB51" i="9"/>
  <c r="BB52" i="9" s="1"/>
  <c r="BB53" i="9" s="1"/>
  <c r="BA51" i="9"/>
  <c r="BA52" i="9" s="1"/>
  <c r="BA53" i="9" s="1"/>
  <c r="AX182" i="8"/>
  <c r="AJ182" i="8"/>
  <c r="W182" i="8"/>
  <c r="H182" i="8"/>
  <c r="AR181" i="8"/>
  <c r="AR182" i="8" s="1"/>
  <c r="AQ181" i="8"/>
  <c r="AQ182" i="8" s="1"/>
  <c r="AP181" i="8"/>
  <c r="AP182" i="8" s="1"/>
  <c r="AO181" i="8"/>
  <c r="AO182" i="8" s="1"/>
  <c r="AN181" i="8"/>
  <c r="AN182" i="8" s="1"/>
  <c r="AM181" i="8"/>
  <c r="AM182" i="8" s="1"/>
  <c r="AL181" i="8"/>
  <c r="T181" i="8"/>
  <c r="T182" i="8" s="1"/>
  <c r="S181" i="8"/>
  <c r="S182" i="8" s="1"/>
  <c r="R181" i="8"/>
  <c r="R182" i="8" s="1"/>
  <c r="Q181" i="8"/>
  <c r="Q182" i="8" s="1"/>
  <c r="P181" i="8"/>
  <c r="P182" i="8" s="1"/>
  <c r="O181" i="8"/>
  <c r="O182" i="8" s="1"/>
  <c r="N181" i="8"/>
  <c r="N182" i="8" s="1"/>
  <c r="M181" i="8"/>
  <c r="M182" i="8" s="1"/>
  <c r="L181" i="8"/>
  <c r="L182" i="8" s="1"/>
  <c r="K181" i="8"/>
  <c r="J181" i="8"/>
  <c r="J182" i="8" s="1"/>
  <c r="AU180" i="8"/>
  <c r="AU181" i="8" s="1"/>
  <c r="AU182" i="8" s="1"/>
  <c r="AT180" i="8"/>
  <c r="AT181" i="8" s="1"/>
  <c r="AT182" i="8" s="1"/>
  <c r="AS180" i="8"/>
  <c r="AS181" i="8" s="1"/>
  <c r="AS182" i="8" s="1"/>
  <c r="V68" i="6" l="1"/>
  <c r="W70" i="6"/>
  <c r="W68" i="6"/>
  <c r="U181" i="8"/>
  <c r="V182" i="8" s="1"/>
  <c r="U101" i="9"/>
  <c r="Z66" i="9"/>
  <c r="AA65" i="9" s="1"/>
  <c r="U108" i="9"/>
  <c r="U94" i="9"/>
  <c r="Z80" i="9"/>
  <c r="V40" i="6"/>
  <c r="E38" i="6" s="1"/>
  <c r="V42" i="6"/>
  <c r="V29" i="14"/>
  <c r="Y28" i="14"/>
  <c r="Y29" i="14" s="1"/>
  <c r="W15" i="14"/>
  <c r="W13" i="14"/>
  <c r="V15" i="14"/>
  <c r="V13" i="14"/>
  <c r="W15" i="13"/>
  <c r="W13" i="13"/>
  <c r="V15" i="13"/>
  <c r="V13" i="13"/>
  <c r="W15" i="11"/>
  <c r="W13" i="11"/>
  <c r="V15" i="11"/>
  <c r="V13" i="11"/>
  <c r="W14" i="12"/>
  <c r="W12" i="12"/>
  <c r="V14" i="12"/>
  <c r="V12" i="12"/>
  <c r="W75" i="6"/>
  <c r="V75" i="6"/>
  <c r="W42" i="6"/>
  <c r="V77" i="6"/>
  <c r="AO77" i="6"/>
  <c r="AN75" i="6"/>
  <c r="AN77" i="6"/>
  <c r="AO75" i="6"/>
  <c r="W63" i="6"/>
  <c r="W61" i="6"/>
  <c r="V63" i="6"/>
  <c r="V61" i="6"/>
  <c r="AN14" i="14"/>
  <c r="AV28" i="14"/>
  <c r="J29" i="14"/>
  <c r="Y46" i="14"/>
  <c r="Q14" i="9"/>
  <c r="Q21" i="9"/>
  <c r="N81" i="9"/>
  <c r="N67" i="9"/>
  <c r="BD108" i="9"/>
  <c r="AP109" i="9"/>
  <c r="BD101" i="9"/>
  <c r="AP102" i="9"/>
  <c r="BD94" i="9"/>
  <c r="AP95" i="9"/>
  <c r="BD80" i="9"/>
  <c r="AP81" i="9"/>
  <c r="BD73" i="9"/>
  <c r="AP74" i="9"/>
  <c r="BD66" i="9"/>
  <c r="AP67" i="9"/>
  <c r="BD59" i="9"/>
  <c r="AP60" i="9"/>
  <c r="BD52" i="9"/>
  <c r="AP53" i="9"/>
  <c r="U182" i="8"/>
  <c r="AV181" i="8"/>
  <c r="K182" i="8"/>
  <c r="AL182" i="8"/>
  <c r="P97" i="6"/>
  <c r="P98" i="6" s="1"/>
  <c r="O97" i="6"/>
  <c r="O98" i="6" s="1"/>
  <c r="N97" i="6"/>
  <c r="N98" i="6" s="1"/>
  <c r="M97" i="6"/>
  <c r="S91" i="6"/>
  <c r="P90" i="6"/>
  <c r="P91" i="6" s="1"/>
  <c r="O90" i="6"/>
  <c r="O91" i="6" s="1"/>
  <c r="N90" i="6"/>
  <c r="N91" i="6" s="1"/>
  <c r="M90" i="6"/>
  <c r="S84" i="6"/>
  <c r="P83" i="6"/>
  <c r="P84" i="6" s="1"/>
  <c r="O83" i="6"/>
  <c r="O84" i="6" s="1"/>
  <c r="N83" i="6"/>
  <c r="N84" i="6" s="1"/>
  <c r="M83" i="6"/>
  <c r="AP98" i="6"/>
  <c r="AF98" i="6"/>
  <c r="H98" i="6"/>
  <c r="AJ97" i="6"/>
  <c r="AJ98" i="6" s="1"/>
  <c r="AI97" i="6"/>
  <c r="AI98" i="6" s="1"/>
  <c r="AH97" i="6"/>
  <c r="L97" i="6"/>
  <c r="L98" i="6" s="1"/>
  <c r="K97" i="6"/>
  <c r="K98" i="6" s="1"/>
  <c r="J97" i="6"/>
  <c r="AM96" i="6"/>
  <c r="AM97" i="6" s="1"/>
  <c r="AM98" i="6" s="1"/>
  <c r="AL96" i="6"/>
  <c r="AL97" i="6" s="1"/>
  <c r="AL98" i="6" s="1"/>
  <c r="AK96" i="6"/>
  <c r="AK97" i="6" s="1"/>
  <c r="AK98" i="6" s="1"/>
  <c r="AP91" i="6"/>
  <c r="AF91" i="6"/>
  <c r="H91" i="6"/>
  <c r="AJ90" i="6"/>
  <c r="AJ91" i="6" s="1"/>
  <c r="AI90" i="6"/>
  <c r="AI91" i="6" s="1"/>
  <c r="AH90" i="6"/>
  <c r="AH91" i="6" s="1"/>
  <c r="L90" i="6"/>
  <c r="L91" i="6" s="1"/>
  <c r="K90" i="6"/>
  <c r="K91" i="6" s="1"/>
  <c r="J90" i="6"/>
  <c r="AM89" i="6"/>
  <c r="AM90" i="6" s="1"/>
  <c r="AM91" i="6" s="1"/>
  <c r="AL89" i="6"/>
  <c r="AL90" i="6" s="1"/>
  <c r="AL91" i="6" s="1"/>
  <c r="AK89" i="6"/>
  <c r="AK90" i="6" s="1"/>
  <c r="AK91" i="6" s="1"/>
  <c r="AP84" i="6"/>
  <c r="AF84" i="6"/>
  <c r="H84" i="6"/>
  <c r="AJ83" i="6"/>
  <c r="AJ84" i="6" s="1"/>
  <c r="AI83" i="6"/>
  <c r="AI84" i="6" s="1"/>
  <c r="AH83" i="6"/>
  <c r="L83" i="6"/>
  <c r="L84" i="6" s="1"/>
  <c r="K83" i="6"/>
  <c r="K84" i="6" s="1"/>
  <c r="J83" i="6"/>
  <c r="J84" i="6" s="1"/>
  <c r="AM82" i="6"/>
  <c r="AM83" i="6" s="1"/>
  <c r="AM84" i="6" s="1"/>
  <c r="AL82" i="6"/>
  <c r="AL83" i="6" s="1"/>
  <c r="AL84" i="6" s="1"/>
  <c r="AK82" i="6"/>
  <c r="AK83" i="6" s="1"/>
  <c r="AK84" i="6" s="1"/>
  <c r="Y13" i="5"/>
  <c r="Y14" i="5" s="1"/>
  <c r="X13" i="5"/>
  <c r="X14" i="5" s="1"/>
  <c r="W13" i="5"/>
  <c r="W14" i="5" s="1"/>
  <c r="V13" i="5"/>
  <c r="V14" i="5" s="1"/>
  <c r="AP14" i="5"/>
  <c r="AF14" i="5"/>
  <c r="S14" i="5"/>
  <c r="H14" i="5"/>
  <c r="AJ13" i="5"/>
  <c r="AJ14" i="5" s="1"/>
  <c r="AI13" i="5"/>
  <c r="AI14" i="5" s="1"/>
  <c r="AH13" i="5"/>
  <c r="P13" i="5"/>
  <c r="P14" i="5" s="1"/>
  <c r="O13" i="5"/>
  <c r="O14" i="5" s="1"/>
  <c r="N13" i="5"/>
  <c r="N14" i="5" s="1"/>
  <c r="M13" i="5"/>
  <c r="M14" i="5" s="1"/>
  <c r="L13" i="5"/>
  <c r="L14" i="5" s="1"/>
  <c r="K13" i="5"/>
  <c r="K14" i="5" s="1"/>
  <c r="J13" i="5"/>
  <c r="J14" i="5" s="1"/>
  <c r="AM12" i="5"/>
  <c r="AM13" i="5" s="1"/>
  <c r="AM14" i="5" s="1"/>
  <c r="AL12" i="5"/>
  <c r="AL13" i="5" s="1"/>
  <c r="AL14" i="5" s="1"/>
  <c r="AK12" i="5"/>
  <c r="AK13" i="5" s="1"/>
  <c r="AK14" i="5" s="1"/>
  <c r="Z65" i="9" l="1"/>
  <c r="E66" i="6"/>
  <c r="U180" i="8"/>
  <c r="E73" i="6"/>
  <c r="E59" i="6"/>
  <c r="Y27" i="14"/>
  <c r="Z27" i="14"/>
  <c r="V180" i="8"/>
  <c r="AA67" i="9"/>
  <c r="Z67" i="9"/>
  <c r="Z79" i="9"/>
  <c r="AA79" i="9"/>
  <c r="AA81" i="9"/>
  <c r="Z81" i="9"/>
  <c r="Z29" i="14"/>
  <c r="J98" i="6"/>
  <c r="Q97" i="6"/>
  <c r="Z47" i="14"/>
  <c r="Z45" i="14"/>
  <c r="Y47" i="14"/>
  <c r="Y45" i="14"/>
  <c r="AV29" i="14"/>
  <c r="AW27" i="14"/>
  <c r="AW29" i="14"/>
  <c r="AV27" i="14"/>
  <c r="AO15" i="14"/>
  <c r="AN13" i="14"/>
  <c r="AN15" i="14"/>
  <c r="AO13" i="14"/>
  <c r="V109" i="9"/>
  <c r="U107" i="9"/>
  <c r="U109" i="9"/>
  <c r="V107" i="9"/>
  <c r="V102" i="9"/>
  <c r="U100" i="9"/>
  <c r="U102" i="9"/>
  <c r="V100" i="9"/>
  <c r="V95" i="9"/>
  <c r="U93" i="9"/>
  <c r="U95" i="9"/>
  <c r="V93" i="9"/>
  <c r="BE109" i="9"/>
  <c r="BD107" i="9"/>
  <c r="BD109" i="9"/>
  <c r="BE107" i="9"/>
  <c r="BE102" i="9"/>
  <c r="BD100" i="9"/>
  <c r="BD102" i="9"/>
  <c r="BE100" i="9"/>
  <c r="BE95" i="9"/>
  <c r="BD93" i="9"/>
  <c r="BD95" i="9"/>
  <c r="BE93" i="9"/>
  <c r="BE81" i="9"/>
  <c r="BD79" i="9"/>
  <c r="BD81" i="9"/>
  <c r="BE79" i="9"/>
  <c r="BE74" i="9"/>
  <c r="BD72" i="9"/>
  <c r="BD74" i="9"/>
  <c r="BE72" i="9"/>
  <c r="BE67" i="9"/>
  <c r="BD65" i="9"/>
  <c r="BD67" i="9"/>
  <c r="BE65" i="9"/>
  <c r="BE60" i="9"/>
  <c r="BD58" i="9"/>
  <c r="BD60" i="9"/>
  <c r="BE58" i="9"/>
  <c r="BE53" i="9"/>
  <c r="BD51" i="9"/>
  <c r="BD53" i="9"/>
  <c r="BE51" i="9"/>
  <c r="AW182" i="8"/>
  <c r="AV180" i="8"/>
  <c r="AW180" i="8"/>
  <c r="AV182" i="8"/>
  <c r="M98" i="6"/>
  <c r="Q90" i="6"/>
  <c r="Q91" i="6" s="1"/>
  <c r="M91" i="6"/>
  <c r="Q83" i="6"/>
  <c r="Q82" i="6" s="1"/>
  <c r="M84" i="6"/>
  <c r="R91" i="6"/>
  <c r="AN83" i="6"/>
  <c r="AN97" i="6"/>
  <c r="AH84" i="6"/>
  <c r="AN90" i="6"/>
  <c r="J91" i="6"/>
  <c r="AH98" i="6"/>
  <c r="AN13" i="5"/>
  <c r="Q13" i="5"/>
  <c r="AH14" i="5"/>
  <c r="R82" i="6" l="1"/>
  <c r="E80" i="6" s="1"/>
  <c r="R84" i="6"/>
  <c r="Q89" i="6"/>
  <c r="R89" i="6"/>
  <c r="R96" i="6"/>
  <c r="R98" i="6"/>
  <c r="Q96" i="6"/>
  <c r="Q98" i="6"/>
  <c r="Q84" i="6"/>
  <c r="AN91" i="6"/>
  <c r="AO89" i="6"/>
  <c r="AO91" i="6"/>
  <c r="AN89" i="6"/>
  <c r="AO84" i="6"/>
  <c r="AN82" i="6"/>
  <c r="AN84" i="6"/>
  <c r="AO82" i="6"/>
  <c r="AO98" i="6"/>
  <c r="AN96" i="6"/>
  <c r="AN98" i="6"/>
  <c r="AO96" i="6"/>
  <c r="R14" i="5"/>
  <c r="R12" i="5"/>
  <c r="Q12" i="5"/>
  <c r="Q14" i="5"/>
  <c r="AO14" i="5"/>
  <c r="AN12" i="5"/>
  <c r="AO12" i="5"/>
  <c r="AN14" i="5"/>
  <c r="AA47" i="13"/>
  <c r="H47" i="13"/>
  <c r="X46" i="13"/>
  <c r="X47" i="13" s="1"/>
  <c r="W46" i="13"/>
  <c r="W47" i="13" s="1"/>
  <c r="V46" i="13"/>
  <c r="V47" i="13" s="1"/>
  <c r="U46" i="13"/>
  <c r="U47" i="13" s="1"/>
  <c r="T46" i="13"/>
  <c r="T47" i="13" s="1"/>
  <c r="S46" i="13"/>
  <c r="S47" i="13" s="1"/>
  <c r="R46" i="13"/>
  <c r="R47" i="13" s="1"/>
  <c r="Q46" i="13"/>
  <c r="Q47" i="13" s="1"/>
  <c r="P46" i="13"/>
  <c r="P47" i="13" s="1"/>
  <c r="O46" i="13"/>
  <c r="O47" i="13" s="1"/>
  <c r="N46" i="13"/>
  <c r="N47" i="13" s="1"/>
  <c r="M46" i="13"/>
  <c r="M47" i="13" s="1"/>
  <c r="L46" i="13"/>
  <c r="L47" i="13" s="1"/>
  <c r="K46" i="13"/>
  <c r="K47" i="13" s="1"/>
  <c r="J46" i="13"/>
  <c r="J47" i="13" s="1"/>
  <c r="AX29" i="13"/>
  <c r="AF29" i="13"/>
  <c r="AA29" i="13"/>
  <c r="H29" i="13"/>
  <c r="AR28" i="13"/>
  <c r="AR29" i="13" s="1"/>
  <c r="AQ28" i="13"/>
  <c r="AQ29" i="13" s="1"/>
  <c r="AP28" i="13"/>
  <c r="AP29" i="13" s="1"/>
  <c r="AO28" i="13"/>
  <c r="AO29" i="13" s="1"/>
  <c r="AN28" i="13"/>
  <c r="AN29" i="13" s="1"/>
  <c r="AM28" i="13"/>
  <c r="AM29" i="13" s="1"/>
  <c r="AL28" i="13"/>
  <c r="AL29" i="13" s="1"/>
  <c r="AK28" i="13"/>
  <c r="AK29" i="13" s="1"/>
  <c r="AJ28" i="13"/>
  <c r="AJ29" i="13" s="1"/>
  <c r="AI28" i="13"/>
  <c r="AI29" i="13" s="1"/>
  <c r="AH28" i="13"/>
  <c r="X28" i="13"/>
  <c r="X29" i="13" s="1"/>
  <c r="W28" i="13"/>
  <c r="W29" i="13" s="1"/>
  <c r="V28" i="13"/>
  <c r="V29" i="13" s="1"/>
  <c r="U28" i="13"/>
  <c r="U29" i="13" s="1"/>
  <c r="T28" i="13"/>
  <c r="T29" i="13" s="1"/>
  <c r="S28" i="13"/>
  <c r="S29" i="13" s="1"/>
  <c r="R28" i="13"/>
  <c r="R29" i="13" s="1"/>
  <c r="Q28" i="13"/>
  <c r="Q29" i="13" s="1"/>
  <c r="P28" i="13"/>
  <c r="P29" i="13" s="1"/>
  <c r="O28" i="13"/>
  <c r="O29" i="13" s="1"/>
  <c r="N28" i="13"/>
  <c r="N29" i="13" s="1"/>
  <c r="M28" i="13"/>
  <c r="M29" i="13" s="1"/>
  <c r="L28" i="13"/>
  <c r="L29" i="13" s="1"/>
  <c r="K28" i="13"/>
  <c r="K29" i="13" s="1"/>
  <c r="J28" i="13"/>
  <c r="J29" i="13" s="1"/>
  <c r="AU27" i="13"/>
  <c r="AU28" i="13" s="1"/>
  <c r="AU29" i="13" s="1"/>
  <c r="AT27" i="13"/>
  <c r="AT28" i="13" s="1"/>
  <c r="AT29" i="13" s="1"/>
  <c r="AS27" i="13"/>
  <c r="AS28" i="13" s="1"/>
  <c r="AS29" i="13" s="1"/>
  <c r="AP15" i="13"/>
  <c r="AF15" i="13"/>
  <c r="AJ14" i="13"/>
  <c r="AJ15" i="13" s="1"/>
  <c r="AI14" i="13"/>
  <c r="AI15" i="13" s="1"/>
  <c r="AH14" i="13"/>
  <c r="AH15" i="13" s="1"/>
  <c r="AM13" i="13"/>
  <c r="AM14" i="13" s="1"/>
  <c r="AM15" i="13" s="1"/>
  <c r="AL13" i="13"/>
  <c r="AL14" i="13" s="1"/>
  <c r="AL15" i="13" s="1"/>
  <c r="AK13" i="13"/>
  <c r="AK14" i="13" s="1"/>
  <c r="AK15" i="13" s="1"/>
  <c r="AX51" i="12"/>
  <c r="AF51" i="12"/>
  <c r="AA51" i="12"/>
  <c r="H51" i="12"/>
  <c r="AR50" i="12"/>
  <c r="AR51" i="12" s="1"/>
  <c r="AQ50" i="12"/>
  <c r="AQ51" i="12" s="1"/>
  <c r="AP50" i="12"/>
  <c r="AP51" i="12" s="1"/>
  <c r="AO50" i="12"/>
  <c r="AO51" i="12" s="1"/>
  <c r="AN50" i="12"/>
  <c r="AN51" i="12" s="1"/>
  <c r="AM50" i="12"/>
  <c r="AM51" i="12" s="1"/>
  <c r="AL50" i="12"/>
  <c r="AL51" i="12" s="1"/>
  <c r="AK50" i="12"/>
  <c r="AK51" i="12" s="1"/>
  <c r="AJ50" i="12"/>
  <c r="AJ51" i="12" s="1"/>
  <c r="AI50" i="12"/>
  <c r="AI51" i="12" s="1"/>
  <c r="AH50" i="12"/>
  <c r="X50" i="12"/>
  <c r="X51" i="12" s="1"/>
  <c r="W50" i="12"/>
  <c r="W51" i="12" s="1"/>
  <c r="V50" i="12"/>
  <c r="V51" i="12" s="1"/>
  <c r="U50" i="12"/>
  <c r="U51" i="12" s="1"/>
  <c r="T50" i="12"/>
  <c r="T51" i="12" s="1"/>
  <c r="S50" i="12"/>
  <c r="S51" i="12" s="1"/>
  <c r="R50" i="12"/>
  <c r="R51" i="12" s="1"/>
  <c r="Q50" i="12"/>
  <c r="Q51" i="12" s="1"/>
  <c r="P50" i="12"/>
  <c r="P51" i="12" s="1"/>
  <c r="O50" i="12"/>
  <c r="O51" i="12" s="1"/>
  <c r="N50" i="12"/>
  <c r="N51" i="12" s="1"/>
  <c r="M50" i="12"/>
  <c r="M51" i="12" s="1"/>
  <c r="L50" i="12"/>
  <c r="L51" i="12" s="1"/>
  <c r="K50" i="12"/>
  <c r="K51" i="12" s="1"/>
  <c r="J50" i="12"/>
  <c r="J51" i="12" s="1"/>
  <c r="AU49" i="12"/>
  <c r="AU50" i="12" s="1"/>
  <c r="AU51" i="12" s="1"/>
  <c r="AT49" i="12"/>
  <c r="AT50" i="12" s="1"/>
  <c r="AT51" i="12" s="1"/>
  <c r="AS49" i="12"/>
  <c r="AS50" i="12" s="1"/>
  <c r="AS51" i="12" s="1"/>
  <c r="AA39" i="12"/>
  <c r="H39" i="12"/>
  <c r="X38" i="12"/>
  <c r="X39" i="12" s="1"/>
  <c r="W38" i="12"/>
  <c r="W39" i="12" s="1"/>
  <c r="V38" i="12"/>
  <c r="V39" i="12" s="1"/>
  <c r="U38" i="12"/>
  <c r="U39" i="12" s="1"/>
  <c r="T38" i="12"/>
  <c r="T39" i="12" s="1"/>
  <c r="S38" i="12"/>
  <c r="S39" i="12" s="1"/>
  <c r="R38" i="12"/>
  <c r="R39" i="12" s="1"/>
  <c r="Q38" i="12"/>
  <c r="Q39" i="12" s="1"/>
  <c r="P38" i="12"/>
  <c r="P39" i="12" s="1"/>
  <c r="O38" i="12"/>
  <c r="O39" i="12" s="1"/>
  <c r="N38" i="12"/>
  <c r="N39" i="12" s="1"/>
  <c r="M38" i="12"/>
  <c r="M39" i="12" s="1"/>
  <c r="L38" i="12"/>
  <c r="L39" i="12" s="1"/>
  <c r="K38" i="12"/>
  <c r="K39" i="12" s="1"/>
  <c r="J38" i="12"/>
  <c r="J39" i="12" s="1"/>
  <c r="W85" i="12"/>
  <c r="H85" i="12"/>
  <c r="T84" i="12"/>
  <c r="T85" i="12" s="1"/>
  <c r="S84" i="12"/>
  <c r="S85" i="12" s="1"/>
  <c r="R84" i="12"/>
  <c r="R85" i="12" s="1"/>
  <c r="Q84" i="12"/>
  <c r="Q85" i="12" s="1"/>
  <c r="P84" i="12"/>
  <c r="P85" i="12" s="1"/>
  <c r="O84" i="12"/>
  <c r="O85" i="12" s="1"/>
  <c r="N84" i="12"/>
  <c r="N85" i="12" s="1"/>
  <c r="M84" i="12"/>
  <c r="M85" i="12" s="1"/>
  <c r="L84" i="12"/>
  <c r="L85" i="12" s="1"/>
  <c r="K84" i="12"/>
  <c r="K85" i="12" s="1"/>
  <c r="J84" i="12"/>
  <c r="J85" i="12" s="1"/>
  <c r="AP14" i="12"/>
  <c r="AF14" i="12"/>
  <c r="AJ13" i="12"/>
  <c r="AJ14" i="12" s="1"/>
  <c r="AI13" i="12"/>
  <c r="AI14" i="12" s="1"/>
  <c r="AH13" i="12"/>
  <c r="AM12" i="12"/>
  <c r="AM13" i="12" s="1"/>
  <c r="AM14" i="12" s="1"/>
  <c r="AL12" i="12"/>
  <c r="AL13" i="12" s="1"/>
  <c r="AL14" i="12" s="1"/>
  <c r="AK12" i="12"/>
  <c r="AK13" i="12" s="1"/>
  <c r="AK14" i="12" s="1"/>
  <c r="AT15" i="11"/>
  <c r="AJ15" i="11"/>
  <c r="AN14" i="11"/>
  <c r="AN15" i="11" s="1"/>
  <c r="AM14" i="11"/>
  <c r="AM15" i="11" s="1"/>
  <c r="AL14" i="11"/>
  <c r="AQ13" i="11"/>
  <c r="AQ14" i="11" s="1"/>
  <c r="AQ15" i="11" s="1"/>
  <c r="AP13" i="11"/>
  <c r="AP14" i="11" s="1"/>
  <c r="AP15" i="11" s="1"/>
  <c r="AO13" i="11"/>
  <c r="AO14" i="11" s="1"/>
  <c r="AO15" i="11" s="1"/>
  <c r="AA76" i="12"/>
  <c r="H76" i="12"/>
  <c r="X75" i="12"/>
  <c r="X76" i="12" s="1"/>
  <c r="W75" i="12"/>
  <c r="W76" i="12" s="1"/>
  <c r="V75" i="12"/>
  <c r="V76" i="12" s="1"/>
  <c r="U75" i="12"/>
  <c r="U76" i="12" s="1"/>
  <c r="T75" i="12"/>
  <c r="T76" i="12" s="1"/>
  <c r="S75" i="12"/>
  <c r="S76" i="12" s="1"/>
  <c r="R75" i="12"/>
  <c r="R76" i="12" s="1"/>
  <c r="Q75" i="12"/>
  <c r="Q76" i="12" s="1"/>
  <c r="P75" i="12"/>
  <c r="P76" i="12" s="1"/>
  <c r="O75" i="12"/>
  <c r="O76" i="12" s="1"/>
  <c r="N75" i="12"/>
  <c r="N76" i="12" s="1"/>
  <c r="M75" i="12"/>
  <c r="M76" i="12" s="1"/>
  <c r="L75" i="12"/>
  <c r="L76" i="12" s="1"/>
  <c r="K75" i="12"/>
  <c r="K76" i="12" s="1"/>
  <c r="J75" i="12"/>
  <c r="J76" i="12" s="1"/>
  <c r="AX39" i="12"/>
  <c r="AF39" i="12"/>
  <c r="AR38" i="12"/>
  <c r="AR39" i="12" s="1"/>
  <c r="AQ38" i="12"/>
  <c r="AQ39" i="12" s="1"/>
  <c r="AP38" i="12"/>
  <c r="AP39" i="12" s="1"/>
  <c r="AO38" i="12"/>
  <c r="AO39" i="12" s="1"/>
  <c r="AN38" i="12"/>
  <c r="AN39" i="12" s="1"/>
  <c r="AM38" i="12"/>
  <c r="AM39" i="12" s="1"/>
  <c r="AL38" i="12"/>
  <c r="AL39" i="12" s="1"/>
  <c r="AK38" i="12"/>
  <c r="AK39" i="12" s="1"/>
  <c r="AJ38" i="12"/>
  <c r="AJ39" i="12" s="1"/>
  <c r="AI38" i="12"/>
  <c r="AI39" i="12" s="1"/>
  <c r="AH38" i="12"/>
  <c r="AH39" i="12" s="1"/>
  <c r="AU37" i="12"/>
  <c r="AU38" i="12" s="1"/>
  <c r="AU39" i="12" s="1"/>
  <c r="AT37" i="12"/>
  <c r="AT38" i="12" s="1"/>
  <c r="AT39" i="12" s="1"/>
  <c r="AS37" i="12"/>
  <c r="AS38" i="12" s="1"/>
  <c r="AS39" i="12" s="1"/>
  <c r="AX27" i="12"/>
  <c r="AF27" i="12"/>
  <c r="AA27" i="12"/>
  <c r="H27" i="12"/>
  <c r="AR26" i="12"/>
  <c r="AR27" i="12" s="1"/>
  <c r="AQ26" i="12"/>
  <c r="AQ27" i="12" s="1"/>
  <c r="AP26" i="12"/>
  <c r="AP27" i="12" s="1"/>
  <c r="AO26" i="12"/>
  <c r="AO27" i="12" s="1"/>
  <c r="AN26" i="12"/>
  <c r="AN27" i="12" s="1"/>
  <c r="AM26" i="12"/>
  <c r="AM27" i="12" s="1"/>
  <c r="AL26" i="12"/>
  <c r="AL27" i="12" s="1"/>
  <c r="AK26" i="12"/>
  <c r="AK27" i="12" s="1"/>
  <c r="AJ26" i="12"/>
  <c r="AJ27" i="12" s="1"/>
  <c r="AI26" i="12"/>
  <c r="AI27" i="12" s="1"/>
  <c r="AH26" i="12"/>
  <c r="X26" i="12"/>
  <c r="X27" i="12" s="1"/>
  <c r="W26" i="12"/>
  <c r="W27" i="12" s="1"/>
  <c r="V26" i="12"/>
  <c r="V27" i="12" s="1"/>
  <c r="U26" i="12"/>
  <c r="U27" i="12" s="1"/>
  <c r="T26" i="12"/>
  <c r="T27" i="12" s="1"/>
  <c r="S26" i="12"/>
  <c r="S27" i="12" s="1"/>
  <c r="R26" i="12"/>
  <c r="R27" i="12" s="1"/>
  <c r="Q26" i="12"/>
  <c r="Q27" i="12" s="1"/>
  <c r="P26" i="12"/>
  <c r="P27" i="12" s="1"/>
  <c r="O26" i="12"/>
  <c r="O27" i="12" s="1"/>
  <c r="N26" i="12"/>
  <c r="N27" i="12" s="1"/>
  <c r="M26" i="12"/>
  <c r="M27" i="12" s="1"/>
  <c r="L26" i="12"/>
  <c r="L27" i="12" s="1"/>
  <c r="K26" i="12"/>
  <c r="K27" i="12" s="1"/>
  <c r="J26" i="12"/>
  <c r="J27" i="12" s="1"/>
  <c r="AU25" i="12"/>
  <c r="AU26" i="12" s="1"/>
  <c r="AU27" i="12" s="1"/>
  <c r="AT25" i="12"/>
  <c r="AT26" i="12" s="1"/>
  <c r="AT27" i="12" s="1"/>
  <c r="AS25" i="12"/>
  <c r="AS26" i="12" s="1"/>
  <c r="AS27" i="12" s="1"/>
  <c r="AO13" i="8"/>
  <c r="AO14" i="8" s="1"/>
  <c r="AN13" i="8"/>
  <c r="AN14" i="8" s="1"/>
  <c r="AM13" i="8"/>
  <c r="AM14" i="8" s="1"/>
  <c r="AL13" i="8"/>
  <c r="AL14" i="8" s="1"/>
  <c r="AA71" i="11"/>
  <c r="H71" i="11"/>
  <c r="X70" i="11"/>
  <c r="X71" i="11" s="1"/>
  <c r="W70" i="11"/>
  <c r="W71" i="11" s="1"/>
  <c r="V70" i="11"/>
  <c r="V71" i="11" s="1"/>
  <c r="U70" i="11"/>
  <c r="U71" i="11" s="1"/>
  <c r="T70" i="11"/>
  <c r="T71" i="11" s="1"/>
  <c r="S70" i="11"/>
  <c r="S71" i="11" s="1"/>
  <c r="R70" i="11"/>
  <c r="R71" i="11" s="1"/>
  <c r="Q70" i="11"/>
  <c r="Q71" i="11" s="1"/>
  <c r="P70" i="11"/>
  <c r="P71" i="11" s="1"/>
  <c r="O70" i="11"/>
  <c r="O71" i="11" s="1"/>
  <c r="N70" i="11"/>
  <c r="N71" i="11" s="1"/>
  <c r="M70" i="11"/>
  <c r="M71" i="11" s="1"/>
  <c r="L70" i="11"/>
  <c r="L71" i="11" s="1"/>
  <c r="K70" i="11"/>
  <c r="K71" i="11" s="1"/>
  <c r="J70" i="11"/>
  <c r="J71" i="11" s="1"/>
  <c r="BB38" i="11"/>
  <c r="AJ38" i="11"/>
  <c r="AA38" i="11"/>
  <c r="H38" i="11"/>
  <c r="AV37" i="11"/>
  <c r="AV38" i="11" s="1"/>
  <c r="AU37" i="11"/>
  <c r="AU38" i="11" s="1"/>
  <c r="AT37" i="11"/>
  <c r="AT38" i="11" s="1"/>
  <c r="AS37" i="11"/>
  <c r="AS38" i="11" s="1"/>
  <c r="AR37" i="11"/>
  <c r="AR38" i="11" s="1"/>
  <c r="AQ37" i="11"/>
  <c r="AQ38" i="11" s="1"/>
  <c r="AP37" i="11"/>
  <c r="AP38" i="11" s="1"/>
  <c r="AO37" i="11"/>
  <c r="AO38" i="11" s="1"/>
  <c r="AN37" i="11"/>
  <c r="AN38" i="11" s="1"/>
  <c r="AM37" i="11"/>
  <c r="AM38" i="11" s="1"/>
  <c r="AL37" i="11"/>
  <c r="AL38" i="11" s="1"/>
  <c r="X37" i="11"/>
  <c r="X38" i="11" s="1"/>
  <c r="W37" i="11"/>
  <c r="W38" i="11" s="1"/>
  <c r="V37" i="11"/>
  <c r="V38" i="11" s="1"/>
  <c r="U37" i="11"/>
  <c r="U38" i="11" s="1"/>
  <c r="T37" i="11"/>
  <c r="T38" i="11" s="1"/>
  <c r="S37" i="11"/>
  <c r="S38" i="11" s="1"/>
  <c r="R37" i="11"/>
  <c r="R38" i="11" s="1"/>
  <c r="Q37" i="11"/>
  <c r="Q38" i="11" s="1"/>
  <c r="P37" i="11"/>
  <c r="P38" i="11" s="1"/>
  <c r="O37" i="11"/>
  <c r="O38" i="11" s="1"/>
  <c r="N37" i="11"/>
  <c r="N38" i="11" s="1"/>
  <c r="M37" i="11"/>
  <c r="M38" i="11" s="1"/>
  <c r="L37" i="11"/>
  <c r="L38" i="11" s="1"/>
  <c r="K37" i="11"/>
  <c r="K38" i="11" s="1"/>
  <c r="J37" i="11"/>
  <c r="AY36" i="11"/>
  <c r="AY37" i="11" s="1"/>
  <c r="AY38" i="11" s="1"/>
  <c r="AX36" i="11"/>
  <c r="AX37" i="11" s="1"/>
  <c r="AX38" i="11" s="1"/>
  <c r="AW36" i="11"/>
  <c r="AW37" i="11" s="1"/>
  <c r="AW38" i="11" s="1"/>
  <c r="BB26" i="11"/>
  <c r="AJ26" i="11"/>
  <c r="AA26" i="11"/>
  <c r="H26" i="11"/>
  <c r="AV25" i="11"/>
  <c r="AV26" i="11" s="1"/>
  <c r="AU25" i="11"/>
  <c r="AU26" i="11" s="1"/>
  <c r="AT25" i="11"/>
  <c r="AT26" i="11" s="1"/>
  <c r="AS25" i="11"/>
  <c r="AS26" i="11" s="1"/>
  <c r="AR25" i="11"/>
  <c r="AR26" i="11" s="1"/>
  <c r="AQ25" i="11"/>
  <c r="AQ26" i="11" s="1"/>
  <c r="AP25" i="11"/>
  <c r="AP26" i="11" s="1"/>
  <c r="AO25" i="11"/>
  <c r="AO26" i="11" s="1"/>
  <c r="AN25" i="11"/>
  <c r="AN26" i="11" s="1"/>
  <c r="AM25" i="11"/>
  <c r="AM26" i="11" s="1"/>
  <c r="AL25" i="11"/>
  <c r="AL26" i="11" s="1"/>
  <c r="X25" i="11"/>
  <c r="X26" i="11" s="1"/>
  <c r="W25" i="11"/>
  <c r="W26" i="11" s="1"/>
  <c r="V25" i="11"/>
  <c r="V26" i="11" s="1"/>
  <c r="U25" i="11"/>
  <c r="U26" i="11" s="1"/>
  <c r="T25" i="11"/>
  <c r="T26" i="11" s="1"/>
  <c r="S25" i="11"/>
  <c r="S26" i="11" s="1"/>
  <c r="R25" i="11"/>
  <c r="R26" i="11" s="1"/>
  <c r="Q25" i="11"/>
  <c r="Q26" i="11" s="1"/>
  <c r="P25" i="11"/>
  <c r="P26" i="11" s="1"/>
  <c r="O25" i="11"/>
  <c r="O26" i="11" s="1"/>
  <c r="N25" i="11"/>
  <c r="N26" i="11" s="1"/>
  <c r="M25" i="11"/>
  <c r="L25" i="11"/>
  <c r="L26" i="11" s="1"/>
  <c r="K25" i="11"/>
  <c r="K26" i="11" s="1"/>
  <c r="J25" i="11"/>
  <c r="J26" i="11" s="1"/>
  <c r="AY24" i="11"/>
  <c r="AY25" i="11" s="1"/>
  <c r="AY26" i="11" s="1"/>
  <c r="AX24" i="11"/>
  <c r="AX25" i="11" s="1"/>
  <c r="AX26" i="11" s="1"/>
  <c r="AW24" i="11"/>
  <c r="AW25" i="11" s="1"/>
  <c r="AW26" i="11" s="1"/>
  <c r="AZ45" i="9"/>
  <c r="AZ46" i="9" s="1"/>
  <c r="AY45" i="9"/>
  <c r="AY46" i="9" s="1"/>
  <c r="AX45" i="9"/>
  <c r="AX46" i="9" s="1"/>
  <c r="AW45" i="9"/>
  <c r="AW46" i="9" s="1"/>
  <c r="AZ34" i="9"/>
  <c r="AZ35" i="9" s="1"/>
  <c r="AY34" i="9"/>
  <c r="AY35" i="9" s="1"/>
  <c r="AX34" i="9"/>
  <c r="AX35" i="9" s="1"/>
  <c r="AW34" i="9"/>
  <c r="AW35" i="9" s="1"/>
  <c r="AZ27" i="9"/>
  <c r="AZ28" i="9" s="1"/>
  <c r="AY27" i="9"/>
  <c r="AY28" i="9" s="1"/>
  <c r="AX27" i="9"/>
  <c r="AX28" i="9" s="1"/>
  <c r="AW27" i="9"/>
  <c r="AW28" i="9" s="1"/>
  <c r="AZ20" i="9"/>
  <c r="AZ21" i="9" s="1"/>
  <c r="AY20" i="9"/>
  <c r="AY21" i="9" s="1"/>
  <c r="AX20" i="9"/>
  <c r="AX21" i="9" s="1"/>
  <c r="AW20" i="9"/>
  <c r="AW21" i="9" s="1"/>
  <c r="AZ13" i="9"/>
  <c r="AZ14" i="9" s="1"/>
  <c r="AY13" i="9"/>
  <c r="AY14" i="9" s="1"/>
  <c r="AX13" i="9"/>
  <c r="AX14" i="9" s="1"/>
  <c r="AW13" i="9"/>
  <c r="AW14" i="9" s="1"/>
  <c r="M13" i="8"/>
  <c r="M14" i="8" s="1"/>
  <c r="L13" i="8"/>
  <c r="L14" i="8" s="1"/>
  <c r="K13" i="8"/>
  <c r="K14" i="8" s="1"/>
  <c r="J13" i="8"/>
  <c r="J14" i="8" s="1"/>
  <c r="AX14" i="8"/>
  <c r="AJ14" i="8"/>
  <c r="W14" i="8"/>
  <c r="H14" i="8"/>
  <c r="AR13" i="8"/>
  <c r="AR14" i="8" s="1"/>
  <c r="AQ13" i="8"/>
  <c r="AQ14" i="8" s="1"/>
  <c r="AP13" i="8"/>
  <c r="T13" i="8"/>
  <c r="T14" i="8" s="1"/>
  <c r="S13" i="8"/>
  <c r="S14" i="8" s="1"/>
  <c r="R13" i="8"/>
  <c r="R14" i="8" s="1"/>
  <c r="Q13" i="8"/>
  <c r="Q14" i="8" s="1"/>
  <c r="P13" i="8"/>
  <c r="P14" i="8" s="1"/>
  <c r="O13" i="8"/>
  <c r="O14" i="8" s="1"/>
  <c r="N13" i="8"/>
  <c r="N14" i="8" s="1"/>
  <c r="AU12" i="8"/>
  <c r="AU13" i="8" s="1"/>
  <c r="AU14" i="8" s="1"/>
  <c r="AT12" i="8"/>
  <c r="AT13" i="8" s="1"/>
  <c r="AT14" i="8" s="1"/>
  <c r="AS12" i="8"/>
  <c r="AS13" i="8" s="1"/>
  <c r="AS14" i="8" s="1"/>
  <c r="AU161" i="10"/>
  <c r="AF161" i="10"/>
  <c r="W161" i="10"/>
  <c r="H161" i="10"/>
  <c r="AR160" i="10"/>
  <c r="AR161" i="10" s="1"/>
  <c r="AQ160" i="10"/>
  <c r="AQ161" i="10" s="1"/>
  <c r="AP160" i="10"/>
  <c r="AP161" i="10" s="1"/>
  <c r="AO160" i="10"/>
  <c r="AO161" i="10" s="1"/>
  <c r="AN160" i="10"/>
  <c r="AN161" i="10" s="1"/>
  <c r="AM160" i="10"/>
  <c r="AM161" i="10" s="1"/>
  <c r="AL160" i="10"/>
  <c r="AL161" i="10" s="1"/>
  <c r="AK160" i="10"/>
  <c r="AK161" i="10" s="1"/>
  <c r="AJ160" i="10"/>
  <c r="AJ161" i="10" s="1"/>
  <c r="AI160" i="10"/>
  <c r="AI161" i="10" s="1"/>
  <c r="AH160" i="10"/>
  <c r="AH161" i="10" s="1"/>
  <c r="P160" i="10"/>
  <c r="P161" i="10" s="1"/>
  <c r="O160" i="10"/>
  <c r="O161" i="10" s="1"/>
  <c r="N160" i="10"/>
  <c r="N161" i="10" s="1"/>
  <c r="M160" i="10"/>
  <c r="M161" i="10" s="1"/>
  <c r="L160" i="10"/>
  <c r="L161" i="10" s="1"/>
  <c r="K160" i="10"/>
  <c r="K161" i="10" s="1"/>
  <c r="J160" i="10"/>
  <c r="AU175" i="10"/>
  <c r="AF175" i="10"/>
  <c r="W175" i="10"/>
  <c r="H175" i="10"/>
  <c r="AR174" i="10"/>
  <c r="AR175" i="10" s="1"/>
  <c r="AQ174" i="10"/>
  <c r="AQ175" i="10" s="1"/>
  <c r="AP174" i="10"/>
  <c r="AP175" i="10" s="1"/>
  <c r="AO174" i="10"/>
  <c r="AO175" i="10" s="1"/>
  <c r="AN174" i="10"/>
  <c r="AN175" i="10" s="1"/>
  <c r="AM174" i="10"/>
  <c r="AM175" i="10" s="1"/>
  <c r="AL174" i="10"/>
  <c r="AL175" i="10" s="1"/>
  <c r="AK174" i="10"/>
  <c r="AK175" i="10" s="1"/>
  <c r="AJ174" i="10"/>
  <c r="AJ175" i="10" s="1"/>
  <c r="AI174" i="10"/>
  <c r="AI175" i="10" s="1"/>
  <c r="AH174" i="10"/>
  <c r="AH175" i="10" s="1"/>
  <c r="P174" i="10"/>
  <c r="P175" i="10" s="1"/>
  <c r="O174" i="10"/>
  <c r="O175" i="10" s="1"/>
  <c r="N174" i="10"/>
  <c r="N175" i="10" s="1"/>
  <c r="M174" i="10"/>
  <c r="M175" i="10" s="1"/>
  <c r="L174" i="10"/>
  <c r="K174" i="10"/>
  <c r="K175" i="10" s="1"/>
  <c r="J174" i="10"/>
  <c r="J175" i="10" s="1"/>
  <c r="AU168" i="10"/>
  <c r="AF168" i="10"/>
  <c r="AR167" i="10"/>
  <c r="AR168" i="10" s="1"/>
  <c r="AQ167" i="10"/>
  <c r="AQ168" i="10" s="1"/>
  <c r="AP167" i="10"/>
  <c r="AP168" i="10" s="1"/>
  <c r="AO167" i="10"/>
  <c r="AO168" i="10" s="1"/>
  <c r="AN167" i="10"/>
  <c r="AN168" i="10" s="1"/>
  <c r="AM167" i="10"/>
  <c r="AM168" i="10" s="1"/>
  <c r="AL167" i="10"/>
  <c r="AL168" i="10" s="1"/>
  <c r="AK167" i="10"/>
  <c r="AK168" i="10" s="1"/>
  <c r="AJ167" i="10"/>
  <c r="AJ168" i="10" s="1"/>
  <c r="AI167" i="10"/>
  <c r="AI168" i="10" s="1"/>
  <c r="AH167" i="10"/>
  <c r="AH168" i="10" s="1"/>
  <c r="AU154" i="10"/>
  <c r="AF154" i="10"/>
  <c r="AR153" i="10"/>
  <c r="AR154" i="10" s="1"/>
  <c r="AQ153" i="10"/>
  <c r="AQ154" i="10" s="1"/>
  <c r="AP153" i="10"/>
  <c r="AP154" i="10" s="1"/>
  <c r="AO153" i="10"/>
  <c r="AO154" i="10" s="1"/>
  <c r="AN153" i="10"/>
  <c r="AN154" i="10" s="1"/>
  <c r="AM153" i="10"/>
  <c r="AM154" i="10" s="1"/>
  <c r="AL153" i="10"/>
  <c r="AL154" i="10" s="1"/>
  <c r="AK153" i="10"/>
  <c r="AK154" i="10" s="1"/>
  <c r="AJ153" i="10"/>
  <c r="AJ154" i="10" s="1"/>
  <c r="AI153" i="10"/>
  <c r="AI154" i="10" s="1"/>
  <c r="AH153" i="10"/>
  <c r="AH154" i="10" s="1"/>
  <c r="AU147" i="10"/>
  <c r="AF147" i="10"/>
  <c r="AR146" i="10"/>
  <c r="AR147" i="10" s="1"/>
  <c r="AQ146" i="10"/>
  <c r="AQ147" i="10" s="1"/>
  <c r="AP146" i="10"/>
  <c r="AP147" i="10" s="1"/>
  <c r="AO146" i="10"/>
  <c r="AO147" i="10" s="1"/>
  <c r="AN146" i="10"/>
  <c r="AN147" i="10" s="1"/>
  <c r="AM146" i="10"/>
  <c r="AM147" i="10" s="1"/>
  <c r="AL146" i="10"/>
  <c r="AL147" i="10" s="1"/>
  <c r="AK146" i="10"/>
  <c r="AK147" i="10" s="1"/>
  <c r="AJ146" i="10"/>
  <c r="AJ147" i="10" s="1"/>
  <c r="AI146" i="10"/>
  <c r="AH146" i="10"/>
  <c r="AH147" i="10" s="1"/>
  <c r="AU56" i="10"/>
  <c r="AF56" i="10"/>
  <c r="AR55" i="10"/>
  <c r="AR56" i="10" s="1"/>
  <c r="AQ55" i="10"/>
  <c r="AQ56" i="10" s="1"/>
  <c r="AP55" i="10"/>
  <c r="AP56" i="10" s="1"/>
  <c r="AO55" i="10"/>
  <c r="AO56" i="10" s="1"/>
  <c r="AN55" i="10"/>
  <c r="AN56" i="10" s="1"/>
  <c r="AM55" i="10"/>
  <c r="AM56" i="10" s="1"/>
  <c r="AL55" i="10"/>
  <c r="AL56" i="10" s="1"/>
  <c r="AK55" i="10"/>
  <c r="AK56" i="10" s="1"/>
  <c r="AJ55" i="10"/>
  <c r="AJ56" i="10" s="1"/>
  <c r="AI55" i="10"/>
  <c r="AH55" i="10"/>
  <c r="AH56" i="10" s="1"/>
  <c r="AU35" i="10"/>
  <c r="AF35" i="10"/>
  <c r="AR34" i="10"/>
  <c r="AR35" i="10" s="1"/>
  <c r="AQ34" i="10"/>
  <c r="AQ35" i="10" s="1"/>
  <c r="AP34" i="10"/>
  <c r="AP35" i="10" s="1"/>
  <c r="AO34" i="10"/>
  <c r="AO35" i="10" s="1"/>
  <c r="AN34" i="10"/>
  <c r="AN35" i="10" s="1"/>
  <c r="AM34" i="10"/>
  <c r="AM35" i="10" s="1"/>
  <c r="AL34" i="10"/>
  <c r="AL35" i="10" s="1"/>
  <c r="AK34" i="10"/>
  <c r="AK35" i="10" s="1"/>
  <c r="AJ34" i="10"/>
  <c r="AJ35" i="10" s="1"/>
  <c r="AI34" i="10"/>
  <c r="AI35" i="10" s="1"/>
  <c r="AH34" i="10"/>
  <c r="AH35" i="10" s="1"/>
  <c r="AU28" i="10"/>
  <c r="AF28" i="10"/>
  <c r="AR27" i="10"/>
  <c r="AR28" i="10" s="1"/>
  <c r="AQ27" i="10"/>
  <c r="AQ28" i="10" s="1"/>
  <c r="AP27" i="10"/>
  <c r="AP28" i="10" s="1"/>
  <c r="AO27" i="10"/>
  <c r="AO28" i="10" s="1"/>
  <c r="AN27" i="10"/>
  <c r="AN28" i="10" s="1"/>
  <c r="AM27" i="10"/>
  <c r="AM28" i="10" s="1"/>
  <c r="AL27" i="10"/>
  <c r="AL28" i="10" s="1"/>
  <c r="AK27" i="10"/>
  <c r="AK28" i="10" s="1"/>
  <c r="AJ27" i="10"/>
  <c r="AJ28" i="10" s="1"/>
  <c r="AI27" i="10"/>
  <c r="AH27" i="10"/>
  <c r="AH28" i="10" s="1"/>
  <c r="AU21" i="10"/>
  <c r="AF21" i="10"/>
  <c r="AR20" i="10"/>
  <c r="AR21" i="10" s="1"/>
  <c r="AQ20" i="10"/>
  <c r="AQ21" i="10" s="1"/>
  <c r="AP20" i="10"/>
  <c r="AP21" i="10" s="1"/>
  <c r="AO20" i="10"/>
  <c r="AO21" i="10" s="1"/>
  <c r="AN20" i="10"/>
  <c r="AN21" i="10" s="1"/>
  <c r="AM20" i="10"/>
  <c r="AM21" i="10" s="1"/>
  <c r="AL20" i="10"/>
  <c r="AL21" i="10" s="1"/>
  <c r="AK20" i="10"/>
  <c r="AK21" i="10" s="1"/>
  <c r="AJ20" i="10"/>
  <c r="AJ21" i="10" s="1"/>
  <c r="AI20" i="10"/>
  <c r="AI21" i="10" s="1"/>
  <c r="AH20" i="10"/>
  <c r="AH21" i="10" s="1"/>
  <c r="W168" i="10"/>
  <c r="H168" i="10"/>
  <c r="P167" i="10"/>
  <c r="P168" i="10" s="1"/>
  <c r="O167" i="10"/>
  <c r="O168" i="10" s="1"/>
  <c r="N167" i="10"/>
  <c r="N168" i="10" s="1"/>
  <c r="M167" i="10"/>
  <c r="M168" i="10" s="1"/>
  <c r="L167" i="10"/>
  <c r="L168" i="10" s="1"/>
  <c r="K167" i="10"/>
  <c r="K168" i="10" s="1"/>
  <c r="J167" i="10"/>
  <c r="W154" i="10"/>
  <c r="H154" i="10"/>
  <c r="P153" i="10"/>
  <c r="P154" i="10" s="1"/>
  <c r="O153" i="10"/>
  <c r="O154" i="10" s="1"/>
  <c r="N153" i="10"/>
  <c r="N154" i="10" s="1"/>
  <c r="M153" i="10"/>
  <c r="M154" i="10" s="1"/>
  <c r="L153" i="10"/>
  <c r="L154" i="10" s="1"/>
  <c r="K153" i="10"/>
  <c r="K154" i="10" s="1"/>
  <c r="J153" i="10"/>
  <c r="W147" i="10"/>
  <c r="H147" i="10"/>
  <c r="P146" i="10"/>
  <c r="P147" i="10" s="1"/>
  <c r="O146" i="10"/>
  <c r="O147" i="10" s="1"/>
  <c r="N146" i="10"/>
  <c r="N147" i="10" s="1"/>
  <c r="M146" i="10"/>
  <c r="M147" i="10" s="1"/>
  <c r="L146" i="10"/>
  <c r="K146" i="10"/>
  <c r="K147" i="10" s="1"/>
  <c r="J146" i="10"/>
  <c r="J147" i="10" s="1"/>
  <c r="W56" i="10"/>
  <c r="H56" i="10"/>
  <c r="P55" i="10"/>
  <c r="P56" i="10" s="1"/>
  <c r="O55" i="10"/>
  <c r="O56" i="10" s="1"/>
  <c r="N55" i="10"/>
  <c r="N56" i="10" s="1"/>
  <c r="M55" i="10"/>
  <c r="M56" i="10" s="1"/>
  <c r="L55" i="10"/>
  <c r="L56" i="10" s="1"/>
  <c r="K55" i="10"/>
  <c r="K56" i="10" s="1"/>
  <c r="J55" i="10"/>
  <c r="W35" i="10"/>
  <c r="H35" i="10"/>
  <c r="P34" i="10"/>
  <c r="P35" i="10" s="1"/>
  <c r="O34" i="10"/>
  <c r="O35" i="10" s="1"/>
  <c r="N34" i="10"/>
  <c r="N35" i="10" s="1"/>
  <c r="M34" i="10"/>
  <c r="M35" i="10" s="1"/>
  <c r="L34" i="10"/>
  <c r="K34" i="10"/>
  <c r="K35" i="10" s="1"/>
  <c r="J34" i="10"/>
  <c r="W28" i="10"/>
  <c r="H28" i="10"/>
  <c r="P27" i="10"/>
  <c r="P28" i="10" s="1"/>
  <c r="O27" i="10"/>
  <c r="O28" i="10" s="1"/>
  <c r="N27" i="10"/>
  <c r="N28" i="10" s="1"/>
  <c r="M27" i="10"/>
  <c r="M28" i="10" s="1"/>
  <c r="L27" i="10"/>
  <c r="K27" i="10"/>
  <c r="K28" i="10" s="1"/>
  <c r="J27" i="10"/>
  <c r="J28" i="10" s="1"/>
  <c r="W21" i="10"/>
  <c r="H21" i="10"/>
  <c r="P20" i="10"/>
  <c r="P21" i="10" s="1"/>
  <c r="O20" i="10"/>
  <c r="O21" i="10" s="1"/>
  <c r="N20" i="10"/>
  <c r="N21" i="10" s="1"/>
  <c r="M20" i="10"/>
  <c r="M21" i="10" s="1"/>
  <c r="L20" i="10"/>
  <c r="K20" i="10"/>
  <c r="K21" i="10" s="1"/>
  <c r="J20" i="10"/>
  <c r="J21" i="10" s="1"/>
  <c r="AP175" i="5"/>
  <c r="AF175" i="5"/>
  <c r="S175" i="5"/>
  <c r="H175" i="5"/>
  <c r="AJ174" i="5"/>
  <c r="AJ175" i="5" s="1"/>
  <c r="AI174" i="5"/>
  <c r="AI175" i="5" s="1"/>
  <c r="AH174" i="5"/>
  <c r="P174" i="5"/>
  <c r="P175" i="5" s="1"/>
  <c r="O174" i="5"/>
  <c r="O175" i="5" s="1"/>
  <c r="N174" i="5"/>
  <c r="N175" i="5" s="1"/>
  <c r="M174" i="5"/>
  <c r="M175" i="5" s="1"/>
  <c r="L174" i="5"/>
  <c r="L175" i="5" s="1"/>
  <c r="K174" i="5"/>
  <c r="K175" i="5" s="1"/>
  <c r="J174" i="5"/>
  <c r="J175" i="5" s="1"/>
  <c r="AM173" i="5"/>
  <c r="AM174" i="5" s="1"/>
  <c r="AM175" i="5" s="1"/>
  <c r="AL173" i="5"/>
  <c r="AL174" i="5" s="1"/>
  <c r="AL175" i="5" s="1"/>
  <c r="AK173" i="5"/>
  <c r="AK174" i="5" s="1"/>
  <c r="AK175" i="5" s="1"/>
  <c r="AP168" i="5"/>
  <c r="AF168" i="5"/>
  <c r="S168" i="5"/>
  <c r="H168" i="5"/>
  <c r="AJ167" i="5"/>
  <c r="AJ168" i="5" s="1"/>
  <c r="AI167" i="5"/>
  <c r="AI168" i="5" s="1"/>
  <c r="AH167" i="5"/>
  <c r="P167" i="5"/>
  <c r="P168" i="5" s="1"/>
  <c r="O167" i="5"/>
  <c r="O168" i="5" s="1"/>
  <c r="N167" i="5"/>
  <c r="N168" i="5" s="1"/>
  <c r="M167" i="5"/>
  <c r="M168" i="5" s="1"/>
  <c r="L167" i="5"/>
  <c r="L168" i="5" s="1"/>
  <c r="K167" i="5"/>
  <c r="K168" i="5" s="1"/>
  <c r="J167" i="5"/>
  <c r="J168" i="5" s="1"/>
  <c r="AM166" i="5"/>
  <c r="AM167" i="5" s="1"/>
  <c r="AM168" i="5" s="1"/>
  <c r="AL166" i="5"/>
  <c r="AL167" i="5" s="1"/>
  <c r="AL168" i="5" s="1"/>
  <c r="AK166" i="5"/>
  <c r="AK167" i="5" s="1"/>
  <c r="AK168" i="5" s="1"/>
  <c r="AP189" i="5"/>
  <c r="AF189" i="5"/>
  <c r="S189" i="5"/>
  <c r="H189" i="5"/>
  <c r="AJ188" i="5"/>
  <c r="AJ189" i="5" s="1"/>
  <c r="AI188" i="5"/>
  <c r="AI189" i="5" s="1"/>
  <c r="AH188" i="5"/>
  <c r="P188" i="5"/>
  <c r="P189" i="5" s="1"/>
  <c r="O188" i="5"/>
  <c r="O189" i="5" s="1"/>
  <c r="N188" i="5"/>
  <c r="N189" i="5" s="1"/>
  <c r="M188" i="5"/>
  <c r="M189" i="5" s="1"/>
  <c r="L188" i="5"/>
  <c r="L189" i="5" s="1"/>
  <c r="K188" i="5"/>
  <c r="K189" i="5" s="1"/>
  <c r="J188" i="5"/>
  <c r="J189" i="5" s="1"/>
  <c r="AM187" i="5"/>
  <c r="AM188" i="5" s="1"/>
  <c r="AM189" i="5" s="1"/>
  <c r="AL187" i="5"/>
  <c r="AL188" i="5" s="1"/>
  <c r="AL189" i="5" s="1"/>
  <c r="AK187" i="5"/>
  <c r="AK188" i="5" s="1"/>
  <c r="AK189" i="5" s="1"/>
  <c r="H14" i="6"/>
  <c r="H21" i="5"/>
  <c r="AP35" i="6"/>
  <c r="AF35" i="6"/>
  <c r="S35" i="6"/>
  <c r="H35" i="6"/>
  <c r="AJ34" i="6"/>
  <c r="AJ35" i="6" s="1"/>
  <c r="AI34" i="6"/>
  <c r="AI35" i="6" s="1"/>
  <c r="AH34" i="6"/>
  <c r="AH35" i="6" s="1"/>
  <c r="P34" i="6"/>
  <c r="P35" i="6" s="1"/>
  <c r="O34" i="6"/>
  <c r="O35" i="6" s="1"/>
  <c r="N34" i="6"/>
  <c r="N35" i="6" s="1"/>
  <c r="M34" i="6"/>
  <c r="M35" i="6" s="1"/>
  <c r="L34" i="6"/>
  <c r="L35" i="6" s="1"/>
  <c r="K34" i="6"/>
  <c r="K35" i="6" s="1"/>
  <c r="J34" i="6"/>
  <c r="J35" i="6" s="1"/>
  <c r="AM33" i="6"/>
  <c r="AM34" i="6" s="1"/>
  <c r="AM35" i="6" s="1"/>
  <c r="AL33" i="6"/>
  <c r="AL34" i="6" s="1"/>
  <c r="AL35" i="6" s="1"/>
  <c r="AK33" i="6"/>
  <c r="AK34" i="6" s="1"/>
  <c r="AK35" i="6" s="1"/>
  <c r="AP28" i="6"/>
  <c r="AF28" i="6"/>
  <c r="S28" i="6"/>
  <c r="H28" i="6"/>
  <c r="AJ27" i="6"/>
  <c r="AJ28" i="6" s="1"/>
  <c r="AI27" i="6"/>
  <c r="AI28" i="6" s="1"/>
  <c r="AH27" i="6"/>
  <c r="AH28" i="6" s="1"/>
  <c r="P27" i="6"/>
  <c r="P28" i="6" s="1"/>
  <c r="O27" i="6"/>
  <c r="O28" i="6" s="1"/>
  <c r="N27" i="6"/>
  <c r="N28" i="6" s="1"/>
  <c r="M27" i="6"/>
  <c r="M28" i="6" s="1"/>
  <c r="L27" i="6"/>
  <c r="L28" i="6" s="1"/>
  <c r="K27" i="6"/>
  <c r="K28" i="6" s="1"/>
  <c r="J27" i="6"/>
  <c r="J28" i="6" s="1"/>
  <c r="AM26" i="6"/>
  <c r="AM27" i="6" s="1"/>
  <c r="AM28" i="6" s="1"/>
  <c r="AL26" i="6"/>
  <c r="AL27" i="6" s="1"/>
  <c r="AL28" i="6" s="1"/>
  <c r="AK26" i="6"/>
  <c r="AK27" i="6" s="1"/>
  <c r="AK28" i="6" s="1"/>
  <c r="AP21" i="6"/>
  <c r="AF21" i="6"/>
  <c r="H21" i="6"/>
  <c r="AJ20" i="6"/>
  <c r="AJ21" i="6" s="1"/>
  <c r="AI20" i="6"/>
  <c r="AI21" i="6" s="1"/>
  <c r="AH20" i="6"/>
  <c r="AH21" i="6" s="1"/>
  <c r="P20" i="6"/>
  <c r="P21" i="6" s="1"/>
  <c r="O20" i="6"/>
  <c r="O21" i="6" s="1"/>
  <c r="N20" i="6"/>
  <c r="M20" i="6"/>
  <c r="L20" i="6"/>
  <c r="L21" i="6" s="1"/>
  <c r="K20" i="6"/>
  <c r="K21" i="6" s="1"/>
  <c r="J20" i="6"/>
  <c r="J21" i="6" s="1"/>
  <c r="AM19" i="6"/>
  <c r="AM20" i="6" s="1"/>
  <c r="AM21" i="6" s="1"/>
  <c r="AL19" i="6"/>
  <c r="AL20" i="6" s="1"/>
  <c r="AL21" i="6" s="1"/>
  <c r="AK19" i="6"/>
  <c r="AK20" i="6" s="1"/>
  <c r="AK21" i="6" s="1"/>
  <c r="AP14" i="6"/>
  <c r="AF14" i="6"/>
  <c r="S14" i="6"/>
  <c r="AJ13" i="6"/>
  <c r="AJ14" i="6" s="1"/>
  <c r="AI13" i="6"/>
  <c r="AI14" i="6" s="1"/>
  <c r="AH13" i="6"/>
  <c r="AH14" i="6" s="1"/>
  <c r="P13" i="6"/>
  <c r="P14" i="6" s="1"/>
  <c r="O13" i="6"/>
  <c r="O14" i="6" s="1"/>
  <c r="N13" i="6"/>
  <c r="N14" i="6" s="1"/>
  <c r="M13" i="6"/>
  <c r="M14" i="6" s="1"/>
  <c r="L13" i="6"/>
  <c r="L14" i="6" s="1"/>
  <c r="K13" i="6"/>
  <c r="K14" i="6" s="1"/>
  <c r="J13" i="6"/>
  <c r="J14" i="6" s="1"/>
  <c r="AM12" i="6"/>
  <c r="AM13" i="6" s="1"/>
  <c r="AM14" i="6" s="1"/>
  <c r="AL12" i="6"/>
  <c r="AL13" i="6" s="1"/>
  <c r="AL14" i="6" s="1"/>
  <c r="AK12" i="6"/>
  <c r="AK13" i="6" s="1"/>
  <c r="AK14" i="6" s="1"/>
  <c r="BF46" i="9"/>
  <c r="AN46" i="9"/>
  <c r="H46" i="9"/>
  <c r="AV45" i="9"/>
  <c r="AV46" i="9" s="1"/>
  <c r="AU45" i="9"/>
  <c r="AU46" i="9" s="1"/>
  <c r="AT45" i="9"/>
  <c r="AT46" i="9" s="1"/>
  <c r="AS45" i="9"/>
  <c r="AS46" i="9" s="1"/>
  <c r="AR45" i="9"/>
  <c r="AR46" i="9" s="1"/>
  <c r="AQ45" i="9"/>
  <c r="AQ46" i="9" s="1"/>
  <c r="AP45" i="9"/>
  <c r="M45" i="9"/>
  <c r="M46" i="9" s="1"/>
  <c r="L45" i="9"/>
  <c r="L46" i="9" s="1"/>
  <c r="K45" i="9"/>
  <c r="K46" i="9" s="1"/>
  <c r="J45" i="9"/>
  <c r="J46" i="9" s="1"/>
  <c r="BC44" i="9"/>
  <c r="BC45" i="9" s="1"/>
  <c r="BC46" i="9" s="1"/>
  <c r="BB44" i="9"/>
  <c r="BB45" i="9" s="1"/>
  <c r="BB46" i="9" s="1"/>
  <c r="BA44" i="9"/>
  <c r="BA45" i="9" s="1"/>
  <c r="BA46" i="9" s="1"/>
  <c r="AS34" i="9"/>
  <c r="AS35" i="9" s="1"/>
  <c r="AR34" i="9"/>
  <c r="AR35" i="9" s="1"/>
  <c r="AQ34" i="9"/>
  <c r="AQ35" i="9" s="1"/>
  <c r="AP34" i="9"/>
  <c r="AP35" i="9" s="1"/>
  <c r="AS27" i="9"/>
  <c r="AS28" i="9" s="1"/>
  <c r="AR27" i="9"/>
  <c r="AR28" i="9" s="1"/>
  <c r="AQ27" i="9"/>
  <c r="AQ28" i="9" s="1"/>
  <c r="AP27" i="9"/>
  <c r="AP28" i="9" s="1"/>
  <c r="AS20" i="9"/>
  <c r="AS21" i="9" s="1"/>
  <c r="AR20" i="9"/>
  <c r="AR21" i="9" s="1"/>
  <c r="AQ20" i="9"/>
  <c r="AQ21" i="9" s="1"/>
  <c r="AP20" i="9"/>
  <c r="AP21" i="9" s="1"/>
  <c r="AS13" i="9"/>
  <c r="AS14" i="9" s="1"/>
  <c r="AR13" i="9"/>
  <c r="AR14" i="9" s="1"/>
  <c r="AQ13" i="9"/>
  <c r="AQ14" i="9" s="1"/>
  <c r="AP13" i="9"/>
  <c r="AP14" i="9" s="1"/>
  <c r="M34" i="9"/>
  <c r="M35" i="9" s="1"/>
  <c r="L34" i="9"/>
  <c r="L35" i="9" s="1"/>
  <c r="K34" i="9"/>
  <c r="K35" i="9" s="1"/>
  <c r="J34" i="9"/>
  <c r="M27" i="9"/>
  <c r="M28" i="9" s="1"/>
  <c r="L27" i="9"/>
  <c r="L28" i="9" s="1"/>
  <c r="K27" i="9"/>
  <c r="J27" i="9"/>
  <c r="J28" i="9" s="1"/>
  <c r="M20" i="9"/>
  <c r="M21" i="9" s="1"/>
  <c r="L20" i="9"/>
  <c r="K20" i="9"/>
  <c r="K21" i="9" s="1"/>
  <c r="J20" i="9"/>
  <c r="M13" i="9"/>
  <c r="M14" i="9" s="1"/>
  <c r="L13" i="9"/>
  <c r="L14" i="9" s="1"/>
  <c r="K13" i="9"/>
  <c r="J13" i="9"/>
  <c r="J14" i="9" s="1"/>
  <c r="BF35" i="9"/>
  <c r="AN35" i="9"/>
  <c r="H35" i="9"/>
  <c r="AV34" i="9"/>
  <c r="AV35" i="9" s="1"/>
  <c r="AU34" i="9"/>
  <c r="AU35" i="9" s="1"/>
  <c r="AT34" i="9"/>
  <c r="AT35" i="9" s="1"/>
  <c r="P34" i="9"/>
  <c r="P35" i="9" s="1"/>
  <c r="O34" i="9"/>
  <c r="O35" i="9" s="1"/>
  <c r="N34" i="9"/>
  <c r="BC33" i="9"/>
  <c r="BC34" i="9" s="1"/>
  <c r="BC35" i="9" s="1"/>
  <c r="BB33" i="9"/>
  <c r="BB34" i="9" s="1"/>
  <c r="BB35" i="9" s="1"/>
  <c r="BA33" i="9"/>
  <c r="BA34" i="9" s="1"/>
  <c r="BA35" i="9" s="1"/>
  <c r="BF28" i="9"/>
  <c r="AN28" i="9"/>
  <c r="H28" i="9"/>
  <c r="AV27" i="9"/>
  <c r="AV28" i="9" s="1"/>
  <c r="AU27" i="9"/>
  <c r="AU28" i="9" s="1"/>
  <c r="AT27" i="9"/>
  <c r="P27" i="9"/>
  <c r="P28" i="9" s="1"/>
  <c r="O27" i="9"/>
  <c r="O28" i="9" s="1"/>
  <c r="N27" i="9"/>
  <c r="N28" i="9" s="1"/>
  <c r="BC26" i="9"/>
  <c r="BC27" i="9" s="1"/>
  <c r="BC28" i="9" s="1"/>
  <c r="BB26" i="9"/>
  <c r="BB27" i="9" s="1"/>
  <c r="BB28" i="9" s="1"/>
  <c r="BA26" i="9"/>
  <c r="BA27" i="9" s="1"/>
  <c r="BA28" i="9" s="1"/>
  <c r="BF21" i="9"/>
  <c r="AN21" i="9"/>
  <c r="H21" i="9"/>
  <c r="AV20" i="9"/>
  <c r="AV21" i="9" s="1"/>
  <c r="AU20" i="9"/>
  <c r="AU21" i="9" s="1"/>
  <c r="AT20" i="9"/>
  <c r="AT21" i="9" s="1"/>
  <c r="P20" i="9"/>
  <c r="P21" i="9" s="1"/>
  <c r="O20" i="9"/>
  <c r="O21" i="9" s="1"/>
  <c r="N20" i="9"/>
  <c r="BC19" i="9"/>
  <c r="BC20" i="9" s="1"/>
  <c r="BC21" i="9" s="1"/>
  <c r="BB19" i="9"/>
  <c r="BB20" i="9" s="1"/>
  <c r="BB21" i="9" s="1"/>
  <c r="BA19" i="9"/>
  <c r="BA20" i="9" s="1"/>
  <c r="BA21" i="9" s="1"/>
  <c r="BF14" i="9"/>
  <c r="AN14" i="9"/>
  <c r="H14" i="9"/>
  <c r="AV13" i="9"/>
  <c r="AV14" i="9" s="1"/>
  <c r="AU13" i="9"/>
  <c r="AU14" i="9" s="1"/>
  <c r="AT13" i="9"/>
  <c r="P13" i="9"/>
  <c r="P14" i="9" s="1"/>
  <c r="O13" i="9"/>
  <c r="O14" i="9" s="1"/>
  <c r="N13" i="9"/>
  <c r="N14" i="9" s="1"/>
  <c r="BC12" i="9"/>
  <c r="BC13" i="9" s="1"/>
  <c r="BC14" i="9" s="1"/>
  <c r="BB12" i="9"/>
  <c r="BB13" i="9" s="1"/>
  <c r="BB14" i="9" s="1"/>
  <c r="BA12" i="9"/>
  <c r="BA13" i="9" s="1"/>
  <c r="BA14" i="9" s="1"/>
  <c r="AX203" i="8"/>
  <c r="AJ203" i="8"/>
  <c r="W203" i="8"/>
  <c r="H203" i="8"/>
  <c r="AR202" i="8"/>
  <c r="AR203" i="8" s="1"/>
  <c r="AQ202" i="8"/>
  <c r="AQ203" i="8" s="1"/>
  <c r="AP202" i="8"/>
  <c r="AP203" i="8" s="1"/>
  <c r="AO202" i="8"/>
  <c r="AO203" i="8" s="1"/>
  <c r="AN202" i="8"/>
  <c r="AN203" i="8" s="1"/>
  <c r="AM202" i="8"/>
  <c r="AM203" i="8" s="1"/>
  <c r="AL202" i="8"/>
  <c r="T202" i="8"/>
  <c r="T203" i="8" s="1"/>
  <c r="S202" i="8"/>
  <c r="S203" i="8" s="1"/>
  <c r="R202" i="8"/>
  <c r="R203" i="8" s="1"/>
  <c r="Q202" i="8"/>
  <c r="Q203" i="8" s="1"/>
  <c r="P202" i="8"/>
  <c r="P203" i="8" s="1"/>
  <c r="O202" i="8"/>
  <c r="O203" i="8" s="1"/>
  <c r="N202" i="8"/>
  <c r="N203" i="8" s="1"/>
  <c r="M202" i="8"/>
  <c r="M203" i="8" s="1"/>
  <c r="L202" i="8"/>
  <c r="L203" i="8" s="1"/>
  <c r="K202" i="8"/>
  <c r="K203" i="8" s="1"/>
  <c r="J202" i="8"/>
  <c r="J203" i="8" s="1"/>
  <c r="AU201" i="8"/>
  <c r="AU202" i="8" s="1"/>
  <c r="AU203" i="8" s="1"/>
  <c r="AT201" i="8"/>
  <c r="AT202" i="8" s="1"/>
  <c r="AT203" i="8" s="1"/>
  <c r="AS201" i="8"/>
  <c r="AS202" i="8" s="1"/>
  <c r="AS203" i="8" s="1"/>
  <c r="AO195" i="8"/>
  <c r="AO196" i="8" s="1"/>
  <c r="AN195" i="8"/>
  <c r="AN196" i="8" s="1"/>
  <c r="AM195" i="8"/>
  <c r="AM196" i="8" s="1"/>
  <c r="AL195" i="8"/>
  <c r="AL196" i="8" s="1"/>
  <c r="AO174" i="8"/>
  <c r="AO175" i="8" s="1"/>
  <c r="AN174" i="8"/>
  <c r="AN175" i="8" s="1"/>
  <c r="AM174" i="8"/>
  <c r="AM175" i="8" s="1"/>
  <c r="AL174" i="8"/>
  <c r="AL175" i="8" s="1"/>
  <c r="AO167" i="8"/>
  <c r="AO168" i="8" s="1"/>
  <c r="AN167" i="8"/>
  <c r="AN168" i="8" s="1"/>
  <c r="AM167" i="8"/>
  <c r="AM168" i="8" s="1"/>
  <c r="AL167" i="8"/>
  <c r="AL168" i="8" s="1"/>
  <c r="AO97" i="8"/>
  <c r="AO98" i="8" s="1"/>
  <c r="AN97" i="8"/>
  <c r="AN98" i="8" s="1"/>
  <c r="AM97" i="8"/>
  <c r="AM98" i="8" s="1"/>
  <c r="AL97" i="8"/>
  <c r="AL98" i="8" s="1"/>
  <c r="AO90" i="8"/>
  <c r="AO91" i="8" s="1"/>
  <c r="AN90" i="8"/>
  <c r="AN91" i="8" s="1"/>
  <c r="AM90" i="8"/>
  <c r="AM91" i="8" s="1"/>
  <c r="AL90" i="8"/>
  <c r="AL91" i="8" s="1"/>
  <c r="AO83" i="8"/>
  <c r="AO84" i="8" s="1"/>
  <c r="AN83" i="8"/>
  <c r="AN84" i="8" s="1"/>
  <c r="AM83" i="8"/>
  <c r="AM84" i="8" s="1"/>
  <c r="AL83" i="8"/>
  <c r="AL84" i="8" s="1"/>
  <c r="AO76" i="8"/>
  <c r="AO77" i="8" s="1"/>
  <c r="AN76" i="8"/>
  <c r="AN77" i="8" s="1"/>
  <c r="AM76" i="8"/>
  <c r="AM77" i="8" s="1"/>
  <c r="AL76" i="8"/>
  <c r="AL77" i="8" s="1"/>
  <c r="AO69" i="8"/>
  <c r="AO70" i="8" s="1"/>
  <c r="AN69" i="8"/>
  <c r="AN70" i="8" s="1"/>
  <c r="AM69" i="8"/>
  <c r="AM70" i="8" s="1"/>
  <c r="AL69" i="8"/>
  <c r="AL70" i="8" s="1"/>
  <c r="AO62" i="8"/>
  <c r="AO63" i="8" s="1"/>
  <c r="AN62" i="8"/>
  <c r="AN63" i="8" s="1"/>
  <c r="AM62" i="8"/>
  <c r="AM63" i="8" s="1"/>
  <c r="AL62" i="8"/>
  <c r="AL63" i="8" s="1"/>
  <c r="AO55" i="8"/>
  <c r="AO56" i="8" s="1"/>
  <c r="AN55" i="8"/>
  <c r="AN56" i="8" s="1"/>
  <c r="AM55" i="8"/>
  <c r="AM56" i="8" s="1"/>
  <c r="AL55" i="8"/>
  <c r="AL56" i="8" s="1"/>
  <c r="AO48" i="8"/>
  <c r="AO49" i="8" s="1"/>
  <c r="AN48" i="8"/>
  <c r="AN49" i="8" s="1"/>
  <c r="AM48" i="8"/>
  <c r="AM49" i="8" s="1"/>
  <c r="AL48" i="8"/>
  <c r="AL49" i="8" s="1"/>
  <c r="AO41" i="8"/>
  <c r="AO42" i="8" s="1"/>
  <c r="AN41" i="8"/>
  <c r="AN42" i="8" s="1"/>
  <c r="AM41" i="8"/>
  <c r="AM42" i="8" s="1"/>
  <c r="AL41" i="8"/>
  <c r="AL42" i="8" s="1"/>
  <c r="AO34" i="8"/>
  <c r="AO35" i="8" s="1"/>
  <c r="AN34" i="8"/>
  <c r="AN35" i="8" s="1"/>
  <c r="AM34" i="8"/>
  <c r="AM35" i="8" s="1"/>
  <c r="AL34" i="8"/>
  <c r="AL35" i="8" s="1"/>
  <c r="AO27" i="8"/>
  <c r="AO28" i="8" s="1"/>
  <c r="AN27" i="8"/>
  <c r="AN28" i="8" s="1"/>
  <c r="AM27" i="8"/>
  <c r="AM28" i="8" s="1"/>
  <c r="AL27" i="8"/>
  <c r="AL28" i="8" s="1"/>
  <c r="AO20" i="8"/>
  <c r="AO21" i="8" s="1"/>
  <c r="AN20" i="8"/>
  <c r="AN21" i="8" s="1"/>
  <c r="AM20" i="8"/>
  <c r="AM21" i="8" s="1"/>
  <c r="AL20" i="8"/>
  <c r="AL21" i="8" s="1"/>
  <c r="M195" i="8"/>
  <c r="M196" i="8" s="1"/>
  <c r="L195" i="8"/>
  <c r="L196" i="8" s="1"/>
  <c r="K195" i="8"/>
  <c r="K196" i="8" s="1"/>
  <c r="J195" i="8"/>
  <c r="J196" i="8" s="1"/>
  <c r="M174" i="8"/>
  <c r="M175" i="8" s="1"/>
  <c r="L174" i="8"/>
  <c r="L175" i="8" s="1"/>
  <c r="K174" i="8"/>
  <c r="K175" i="8" s="1"/>
  <c r="J174" i="8"/>
  <c r="J175" i="8" s="1"/>
  <c r="M167" i="8"/>
  <c r="M168" i="8" s="1"/>
  <c r="L167" i="8"/>
  <c r="L168" i="8" s="1"/>
  <c r="K167" i="8"/>
  <c r="K168" i="8" s="1"/>
  <c r="J167" i="8"/>
  <c r="J168" i="8" s="1"/>
  <c r="M97" i="8"/>
  <c r="M98" i="8" s="1"/>
  <c r="L97" i="8"/>
  <c r="L98" i="8" s="1"/>
  <c r="K97" i="8"/>
  <c r="K98" i="8" s="1"/>
  <c r="J97" i="8"/>
  <c r="J98" i="8" s="1"/>
  <c r="M90" i="8"/>
  <c r="M91" i="8" s="1"/>
  <c r="L90" i="8"/>
  <c r="L91" i="8" s="1"/>
  <c r="K90" i="8"/>
  <c r="K91" i="8" s="1"/>
  <c r="J90" i="8"/>
  <c r="J91" i="8" s="1"/>
  <c r="M83" i="8"/>
  <c r="M84" i="8" s="1"/>
  <c r="L83" i="8"/>
  <c r="L84" i="8" s="1"/>
  <c r="K83" i="8"/>
  <c r="K84" i="8" s="1"/>
  <c r="J83" i="8"/>
  <c r="J84" i="8" s="1"/>
  <c r="M76" i="8"/>
  <c r="M77" i="8" s="1"/>
  <c r="L76" i="8"/>
  <c r="L77" i="8" s="1"/>
  <c r="K76" i="8"/>
  <c r="K77" i="8" s="1"/>
  <c r="J76" i="8"/>
  <c r="J77" i="8" s="1"/>
  <c r="M69" i="8"/>
  <c r="M70" i="8" s="1"/>
  <c r="L69" i="8"/>
  <c r="L70" i="8" s="1"/>
  <c r="K69" i="8"/>
  <c r="K70" i="8" s="1"/>
  <c r="J69" i="8"/>
  <c r="J70" i="8" s="1"/>
  <c r="M62" i="8"/>
  <c r="M63" i="8" s="1"/>
  <c r="L62" i="8"/>
  <c r="L63" i="8" s="1"/>
  <c r="K62" i="8"/>
  <c r="K63" i="8" s="1"/>
  <c r="J62" i="8"/>
  <c r="J63" i="8" s="1"/>
  <c r="M55" i="8"/>
  <c r="M56" i="8" s="1"/>
  <c r="L55" i="8"/>
  <c r="L56" i="8" s="1"/>
  <c r="K55" i="8"/>
  <c r="K56" i="8" s="1"/>
  <c r="J55" i="8"/>
  <c r="J56" i="8" s="1"/>
  <c r="M48" i="8"/>
  <c r="M49" i="8" s="1"/>
  <c r="L48" i="8"/>
  <c r="L49" i="8" s="1"/>
  <c r="K48" i="8"/>
  <c r="K49" i="8" s="1"/>
  <c r="J48" i="8"/>
  <c r="J49" i="8" s="1"/>
  <c r="M41" i="8"/>
  <c r="M42" i="8" s="1"/>
  <c r="L41" i="8"/>
  <c r="L42" i="8" s="1"/>
  <c r="K41" i="8"/>
  <c r="K42" i="8" s="1"/>
  <c r="J41" i="8"/>
  <c r="J42" i="8" s="1"/>
  <c r="M34" i="8"/>
  <c r="M35" i="8" s="1"/>
  <c r="L34" i="8"/>
  <c r="L35" i="8" s="1"/>
  <c r="K34" i="8"/>
  <c r="K35" i="8" s="1"/>
  <c r="J34" i="8"/>
  <c r="J35" i="8" s="1"/>
  <c r="M27" i="8"/>
  <c r="M28" i="8" s="1"/>
  <c r="L27" i="8"/>
  <c r="L28" i="8" s="1"/>
  <c r="K27" i="8"/>
  <c r="K28" i="8" s="1"/>
  <c r="J27" i="8"/>
  <c r="J28" i="8" s="1"/>
  <c r="M20" i="8"/>
  <c r="M21" i="8" s="1"/>
  <c r="L20" i="8"/>
  <c r="L21" i="8" s="1"/>
  <c r="K20" i="8"/>
  <c r="K21" i="8" s="1"/>
  <c r="J20" i="8"/>
  <c r="J21" i="8" s="1"/>
  <c r="AX196" i="8"/>
  <c r="AJ196" i="8"/>
  <c r="W196" i="8"/>
  <c r="H196" i="8"/>
  <c r="AR195" i="8"/>
  <c r="AR196" i="8" s="1"/>
  <c r="AQ195" i="8"/>
  <c r="AQ196" i="8" s="1"/>
  <c r="AP195" i="8"/>
  <c r="T195" i="8"/>
  <c r="T196" i="8" s="1"/>
  <c r="S195" i="8"/>
  <c r="S196" i="8" s="1"/>
  <c r="R195" i="8"/>
  <c r="R196" i="8" s="1"/>
  <c r="Q195" i="8"/>
  <c r="Q196" i="8" s="1"/>
  <c r="P195" i="8"/>
  <c r="P196" i="8" s="1"/>
  <c r="O195" i="8"/>
  <c r="O196" i="8" s="1"/>
  <c r="N195" i="8"/>
  <c r="N196" i="8" s="1"/>
  <c r="AU194" i="8"/>
  <c r="AU195" i="8" s="1"/>
  <c r="AU196" i="8" s="1"/>
  <c r="AT194" i="8"/>
  <c r="AT195" i="8" s="1"/>
  <c r="AT196" i="8" s="1"/>
  <c r="AS194" i="8"/>
  <c r="AS195" i="8" s="1"/>
  <c r="AS196" i="8" s="1"/>
  <c r="AX175" i="8"/>
  <c r="AJ175" i="8"/>
  <c r="W175" i="8"/>
  <c r="H175" i="8"/>
  <c r="AR174" i="8"/>
  <c r="AR175" i="8" s="1"/>
  <c r="AQ174" i="8"/>
  <c r="AQ175" i="8" s="1"/>
  <c r="AP174" i="8"/>
  <c r="AP175" i="8" s="1"/>
  <c r="T174" i="8"/>
  <c r="T175" i="8" s="1"/>
  <c r="S174" i="8"/>
  <c r="S175" i="8" s="1"/>
  <c r="R174" i="8"/>
  <c r="R175" i="8" s="1"/>
  <c r="Q174" i="8"/>
  <c r="Q175" i="8" s="1"/>
  <c r="P174" i="8"/>
  <c r="P175" i="8" s="1"/>
  <c r="O174" i="8"/>
  <c r="O175" i="8" s="1"/>
  <c r="N174" i="8"/>
  <c r="N175" i="8" s="1"/>
  <c r="AU173" i="8"/>
  <c r="AU174" i="8" s="1"/>
  <c r="AU175" i="8" s="1"/>
  <c r="AT173" i="8"/>
  <c r="AT174" i="8" s="1"/>
  <c r="AT175" i="8" s="1"/>
  <c r="AS173" i="8"/>
  <c r="AS174" i="8" s="1"/>
  <c r="AS175" i="8" s="1"/>
  <c r="AX168" i="8"/>
  <c r="AJ168" i="8"/>
  <c r="W168" i="8"/>
  <c r="H168" i="8"/>
  <c r="AR167" i="8"/>
  <c r="AR168" i="8" s="1"/>
  <c r="AQ167" i="8"/>
  <c r="AQ168" i="8" s="1"/>
  <c r="AP167" i="8"/>
  <c r="T167" i="8"/>
  <c r="T168" i="8" s="1"/>
  <c r="S167" i="8"/>
  <c r="S168" i="8" s="1"/>
  <c r="R167" i="8"/>
  <c r="R168" i="8" s="1"/>
  <c r="Q167" i="8"/>
  <c r="Q168" i="8" s="1"/>
  <c r="P167" i="8"/>
  <c r="P168" i="8" s="1"/>
  <c r="O167" i="8"/>
  <c r="O168" i="8" s="1"/>
  <c r="N167" i="8"/>
  <c r="N168" i="8" s="1"/>
  <c r="AU166" i="8"/>
  <c r="AU167" i="8" s="1"/>
  <c r="AU168" i="8" s="1"/>
  <c r="AT166" i="8"/>
  <c r="AT167" i="8" s="1"/>
  <c r="AT168" i="8" s="1"/>
  <c r="AS166" i="8"/>
  <c r="AS167" i="8" s="1"/>
  <c r="AS168" i="8" s="1"/>
  <c r="AX98" i="8"/>
  <c r="AJ98" i="8"/>
  <c r="W98" i="8"/>
  <c r="H98" i="8"/>
  <c r="AR97" i="8"/>
  <c r="AR98" i="8" s="1"/>
  <c r="AQ97" i="8"/>
  <c r="AQ98" i="8" s="1"/>
  <c r="AP97" i="8"/>
  <c r="AP98" i="8" s="1"/>
  <c r="T97" i="8"/>
  <c r="T98" i="8" s="1"/>
  <c r="S97" i="8"/>
  <c r="S98" i="8" s="1"/>
  <c r="R97" i="8"/>
  <c r="R98" i="8" s="1"/>
  <c r="Q97" i="8"/>
  <c r="Q98" i="8" s="1"/>
  <c r="P97" i="8"/>
  <c r="P98" i="8" s="1"/>
  <c r="O97" i="8"/>
  <c r="O98" i="8" s="1"/>
  <c r="N97" i="8"/>
  <c r="N98" i="8" s="1"/>
  <c r="AU96" i="8"/>
  <c r="AU97" i="8" s="1"/>
  <c r="AU98" i="8" s="1"/>
  <c r="AT96" i="8"/>
  <c r="AT97" i="8" s="1"/>
  <c r="AT98" i="8" s="1"/>
  <c r="AS96" i="8"/>
  <c r="AS97" i="8" s="1"/>
  <c r="AS98" i="8" s="1"/>
  <c r="AX91" i="8"/>
  <c r="AJ91" i="8"/>
  <c r="W91" i="8"/>
  <c r="H91" i="8"/>
  <c r="AR90" i="8"/>
  <c r="AR91" i="8" s="1"/>
  <c r="AQ90" i="8"/>
  <c r="AQ91" i="8" s="1"/>
  <c r="AP90" i="8"/>
  <c r="T90" i="8"/>
  <c r="T91" i="8" s="1"/>
  <c r="S90" i="8"/>
  <c r="S91" i="8" s="1"/>
  <c r="R90" i="8"/>
  <c r="R91" i="8" s="1"/>
  <c r="Q90" i="8"/>
  <c r="Q91" i="8" s="1"/>
  <c r="P90" i="8"/>
  <c r="P91" i="8" s="1"/>
  <c r="O90" i="8"/>
  <c r="O91" i="8" s="1"/>
  <c r="N90" i="8"/>
  <c r="N91" i="8" s="1"/>
  <c r="AU89" i="8"/>
  <c r="AU90" i="8" s="1"/>
  <c r="AU91" i="8" s="1"/>
  <c r="AT89" i="8"/>
  <c r="AT90" i="8" s="1"/>
  <c r="AT91" i="8" s="1"/>
  <c r="AS89" i="8"/>
  <c r="AS90" i="8" s="1"/>
  <c r="AS91" i="8" s="1"/>
  <c r="AX84" i="8"/>
  <c r="AJ84" i="8"/>
  <c r="W84" i="8"/>
  <c r="H84" i="8"/>
  <c r="AR83" i="8"/>
  <c r="AR84" i="8" s="1"/>
  <c r="AQ83" i="8"/>
  <c r="AQ84" i="8" s="1"/>
  <c r="AP83" i="8"/>
  <c r="AP84" i="8" s="1"/>
  <c r="T83" i="8"/>
  <c r="T84" i="8" s="1"/>
  <c r="S83" i="8"/>
  <c r="S84" i="8" s="1"/>
  <c r="R83" i="8"/>
  <c r="R84" i="8" s="1"/>
  <c r="Q83" i="8"/>
  <c r="Q84" i="8" s="1"/>
  <c r="P83" i="8"/>
  <c r="P84" i="8" s="1"/>
  <c r="O83" i="8"/>
  <c r="O84" i="8" s="1"/>
  <c r="N83" i="8"/>
  <c r="N84" i="8" s="1"/>
  <c r="AU82" i="8"/>
  <c r="AU83" i="8" s="1"/>
  <c r="AU84" i="8" s="1"/>
  <c r="AT82" i="8"/>
  <c r="AT83" i="8" s="1"/>
  <c r="AT84" i="8" s="1"/>
  <c r="AS82" i="8"/>
  <c r="AS83" i="8" s="1"/>
  <c r="AS84" i="8" s="1"/>
  <c r="AX77" i="8"/>
  <c r="AJ77" i="8"/>
  <c r="W77" i="8"/>
  <c r="H77" i="8"/>
  <c r="AR76" i="8"/>
  <c r="AR77" i="8" s="1"/>
  <c r="AQ76" i="8"/>
  <c r="AQ77" i="8" s="1"/>
  <c r="AP76" i="8"/>
  <c r="T76" i="8"/>
  <c r="T77" i="8" s="1"/>
  <c r="S76" i="8"/>
  <c r="S77" i="8" s="1"/>
  <c r="R76" i="8"/>
  <c r="R77" i="8" s="1"/>
  <c r="Q76" i="8"/>
  <c r="Q77" i="8" s="1"/>
  <c r="P76" i="8"/>
  <c r="P77" i="8" s="1"/>
  <c r="O76" i="8"/>
  <c r="O77" i="8" s="1"/>
  <c r="N76" i="8"/>
  <c r="N77" i="8" s="1"/>
  <c r="AU75" i="8"/>
  <c r="AU76" i="8" s="1"/>
  <c r="AU77" i="8" s="1"/>
  <c r="AT75" i="8"/>
  <c r="AT76" i="8" s="1"/>
  <c r="AT77" i="8" s="1"/>
  <c r="AS75" i="8"/>
  <c r="AS76" i="8" s="1"/>
  <c r="AS77" i="8" s="1"/>
  <c r="AX70" i="8"/>
  <c r="AJ70" i="8"/>
  <c r="W70" i="8"/>
  <c r="H70" i="8"/>
  <c r="AR69" i="8"/>
  <c r="AR70" i="8" s="1"/>
  <c r="AQ69" i="8"/>
  <c r="AQ70" i="8" s="1"/>
  <c r="AP69" i="8"/>
  <c r="AP70" i="8" s="1"/>
  <c r="T69" i="8"/>
  <c r="T70" i="8" s="1"/>
  <c r="S69" i="8"/>
  <c r="S70" i="8" s="1"/>
  <c r="R69" i="8"/>
  <c r="R70" i="8" s="1"/>
  <c r="Q69" i="8"/>
  <c r="Q70" i="8" s="1"/>
  <c r="P69" i="8"/>
  <c r="P70" i="8" s="1"/>
  <c r="O69" i="8"/>
  <c r="O70" i="8" s="1"/>
  <c r="N69" i="8"/>
  <c r="N70" i="8" s="1"/>
  <c r="AU68" i="8"/>
  <c r="AU69" i="8" s="1"/>
  <c r="AU70" i="8" s="1"/>
  <c r="AT68" i="8"/>
  <c r="AT69" i="8" s="1"/>
  <c r="AT70" i="8" s="1"/>
  <c r="AS68" i="8"/>
  <c r="AS69" i="8" s="1"/>
  <c r="AS70" i="8" s="1"/>
  <c r="AX63" i="8"/>
  <c r="AJ63" i="8"/>
  <c r="W63" i="8"/>
  <c r="H63" i="8"/>
  <c r="AR62" i="8"/>
  <c r="AR63" i="8" s="1"/>
  <c r="AQ62" i="8"/>
  <c r="AQ63" i="8" s="1"/>
  <c r="AP62" i="8"/>
  <c r="T62" i="8"/>
  <c r="T63" i="8" s="1"/>
  <c r="S62" i="8"/>
  <c r="S63" i="8" s="1"/>
  <c r="R62" i="8"/>
  <c r="R63" i="8" s="1"/>
  <c r="Q62" i="8"/>
  <c r="Q63" i="8" s="1"/>
  <c r="P62" i="8"/>
  <c r="P63" i="8" s="1"/>
  <c r="O62" i="8"/>
  <c r="O63" i="8" s="1"/>
  <c r="N62" i="8"/>
  <c r="N63" i="8" s="1"/>
  <c r="AU61" i="8"/>
  <c r="AU62" i="8" s="1"/>
  <c r="AU63" i="8" s="1"/>
  <c r="AT61" i="8"/>
  <c r="AT62" i="8" s="1"/>
  <c r="AT63" i="8" s="1"/>
  <c r="AS61" i="8"/>
  <c r="AS62" i="8" s="1"/>
  <c r="AS63" i="8" s="1"/>
  <c r="AX56" i="8"/>
  <c r="AJ56" i="8"/>
  <c r="W56" i="8"/>
  <c r="H56" i="8"/>
  <c r="AR55" i="8"/>
  <c r="AR56" i="8" s="1"/>
  <c r="AQ55" i="8"/>
  <c r="AQ56" i="8" s="1"/>
  <c r="AP55" i="8"/>
  <c r="AP56" i="8" s="1"/>
  <c r="T55" i="8"/>
  <c r="T56" i="8" s="1"/>
  <c r="S55" i="8"/>
  <c r="S56" i="8" s="1"/>
  <c r="R55" i="8"/>
  <c r="R56" i="8" s="1"/>
  <c r="Q55" i="8"/>
  <c r="Q56" i="8" s="1"/>
  <c r="P55" i="8"/>
  <c r="P56" i="8" s="1"/>
  <c r="O55" i="8"/>
  <c r="O56" i="8" s="1"/>
  <c r="N55" i="8"/>
  <c r="N56" i="8" s="1"/>
  <c r="AU54" i="8"/>
  <c r="AU55" i="8" s="1"/>
  <c r="AU56" i="8" s="1"/>
  <c r="AT54" i="8"/>
  <c r="AT55" i="8" s="1"/>
  <c r="AT56" i="8" s="1"/>
  <c r="AS54" i="8"/>
  <c r="AS55" i="8" s="1"/>
  <c r="AS56" i="8" s="1"/>
  <c r="AX49" i="8"/>
  <c r="AJ49" i="8"/>
  <c r="W49" i="8"/>
  <c r="H49" i="8"/>
  <c r="AR48" i="8"/>
  <c r="AR49" i="8" s="1"/>
  <c r="AQ48" i="8"/>
  <c r="AQ49" i="8" s="1"/>
  <c r="AP48" i="8"/>
  <c r="T48" i="8"/>
  <c r="T49" i="8" s="1"/>
  <c r="S48" i="8"/>
  <c r="S49" i="8" s="1"/>
  <c r="R48" i="8"/>
  <c r="R49" i="8" s="1"/>
  <c r="Q48" i="8"/>
  <c r="Q49" i="8" s="1"/>
  <c r="P48" i="8"/>
  <c r="P49" i="8" s="1"/>
  <c r="O48" i="8"/>
  <c r="O49" i="8" s="1"/>
  <c r="N48" i="8"/>
  <c r="N49" i="8" s="1"/>
  <c r="AU47" i="8"/>
  <c r="AU48" i="8" s="1"/>
  <c r="AU49" i="8" s="1"/>
  <c r="AT47" i="8"/>
  <c r="AT48" i="8" s="1"/>
  <c r="AT49" i="8" s="1"/>
  <c r="AS47" i="8"/>
  <c r="AS48" i="8" s="1"/>
  <c r="AS49" i="8" s="1"/>
  <c r="AX42" i="8"/>
  <c r="AJ42" i="8"/>
  <c r="W42" i="8"/>
  <c r="H42" i="8"/>
  <c r="AR41" i="8"/>
  <c r="AR42" i="8" s="1"/>
  <c r="AQ41" i="8"/>
  <c r="AQ42" i="8" s="1"/>
  <c r="AP41" i="8"/>
  <c r="AP42" i="8" s="1"/>
  <c r="T41" i="8"/>
  <c r="T42" i="8" s="1"/>
  <c r="S41" i="8"/>
  <c r="S42" i="8" s="1"/>
  <c r="R41" i="8"/>
  <c r="R42" i="8" s="1"/>
  <c r="Q41" i="8"/>
  <c r="Q42" i="8" s="1"/>
  <c r="P41" i="8"/>
  <c r="P42" i="8" s="1"/>
  <c r="O41" i="8"/>
  <c r="O42" i="8" s="1"/>
  <c r="N41" i="8"/>
  <c r="N42" i="8" s="1"/>
  <c r="AU40" i="8"/>
  <c r="AU41" i="8" s="1"/>
  <c r="AU42" i="8" s="1"/>
  <c r="AT40" i="8"/>
  <c r="AT41" i="8" s="1"/>
  <c r="AT42" i="8" s="1"/>
  <c r="AS40" i="8"/>
  <c r="AS41" i="8" s="1"/>
  <c r="AS42" i="8" s="1"/>
  <c r="AX35" i="8"/>
  <c r="AJ35" i="8"/>
  <c r="W35" i="8"/>
  <c r="H35" i="8"/>
  <c r="AR34" i="8"/>
  <c r="AR35" i="8" s="1"/>
  <c r="AQ34" i="8"/>
  <c r="AQ35" i="8" s="1"/>
  <c r="AP34" i="8"/>
  <c r="T34" i="8"/>
  <c r="T35" i="8" s="1"/>
  <c r="S34" i="8"/>
  <c r="S35" i="8" s="1"/>
  <c r="R34" i="8"/>
  <c r="R35" i="8" s="1"/>
  <c r="Q34" i="8"/>
  <c r="Q35" i="8" s="1"/>
  <c r="P34" i="8"/>
  <c r="P35" i="8" s="1"/>
  <c r="O34" i="8"/>
  <c r="O35" i="8" s="1"/>
  <c r="N34" i="8"/>
  <c r="N35" i="8" s="1"/>
  <c r="AU33" i="8"/>
  <c r="AU34" i="8" s="1"/>
  <c r="AU35" i="8" s="1"/>
  <c r="AT33" i="8"/>
  <c r="AT34" i="8" s="1"/>
  <c r="AT35" i="8" s="1"/>
  <c r="AS33" i="8"/>
  <c r="AS34" i="8" s="1"/>
  <c r="AS35" i="8" s="1"/>
  <c r="AX28" i="8"/>
  <c r="AJ28" i="8"/>
  <c r="W28" i="8"/>
  <c r="H28" i="8"/>
  <c r="AR27" i="8"/>
  <c r="AR28" i="8" s="1"/>
  <c r="AQ27" i="8"/>
  <c r="AQ28" i="8" s="1"/>
  <c r="AP27" i="8"/>
  <c r="AP28" i="8" s="1"/>
  <c r="T27" i="8"/>
  <c r="T28" i="8" s="1"/>
  <c r="S27" i="8"/>
  <c r="S28" i="8" s="1"/>
  <c r="R27" i="8"/>
  <c r="R28" i="8" s="1"/>
  <c r="Q27" i="8"/>
  <c r="Q28" i="8" s="1"/>
  <c r="P27" i="8"/>
  <c r="P28" i="8" s="1"/>
  <c r="O27" i="8"/>
  <c r="O28" i="8" s="1"/>
  <c r="N27" i="8"/>
  <c r="AU26" i="8"/>
  <c r="AU27" i="8" s="1"/>
  <c r="AU28" i="8" s="1"/>
  <c r="AT26" i="8"/>
  <c r="AT27" i="8" s="1"/>
  <c r="AT28" i="8" s="1"/>
  <c r="AS26" i="8"/>
  <c r="AS27" i="8" s="1"/>
  <c r="AS28" i="8" s="1"/>
  <c r="AX21" i="8"/>
  <c r="AJ21" i="8"/>
  <c r="W21" i="8"/>
  <c r="H21" i="8"/>
  <c r="AR20" i="8"/>
  <c r="AR21" i="8" s="1"/>
  <c r="AQ20" i="8"/>
  <c r="AQ21" i="8" s="1"/>
  <c r="AP20" i="8"/>
  <c r="T20" i="8"/>
  <c r="T21" i="8" s="1"/>
  <c r="S20" i="8"/>
  <c r="S21" i="8" s="1"/>
  <c r="R20" i="8"/>
  <c r="R21" i="8" s="1"/>
  <c r="Q20" i="8"/>
  <c r="Q21" i="8" s="1"/>
  <c r="P20" i="8"/>
  <c r="P21" i="8" s="1"/>
  <c r="O20" i="8"/>
  <c r="O21" i="8" s="1"/>
  <c r="N20" i="8"/>
  <c r="N21" i="8" s="1"/>
  <c r="AU19" i="8"/>
  <c r="AU20" i="8" s="1"/>
  <c r="AU21" i="8" s="1"/>
  <c r="AT19" i="8"/>
  <c r="AT20" i="8" s="1"/>
  <c r="AT21" i="8" s="1"/>
  <c r="AS19" i="8"/>
  <c r="AS20" i="8" s="1"/>
  <c r="AS21" i="8" s="1"/>
  <c r="Q25" i="7"/>
  <c r="Q26" i="7" s="1"/>
  <c r="R25" i="7"/>
  <c r="R26" i="7" s="1"/>
  <c r="U26" i="7"/>
  <c r="P25" i="7"/>
  <c r="P26" i="7" s="1"/>
  <c r="E87" i="6" l="1"/>
  <c r="E94" i="6"/>
  <c r="G15" i="5"/>
  <c r="L35" i="10"/>
  <c r="U34" i="10"/>
  <c r="L28" i="10"/>
  <c r="U27" i="10"/>
  <c r="L21" i="10"/>
  <c r="U20" i="10"/>
  <c r="L175" i="10"/>
  <c r="U174" i="10"/>
  <c r="J56" i="10"/>
  <c r="U55" i="10"/>
  <c r="U153" i="10"/>
  <c r="V154" i="10" s="1"/>
  <c r="J161" i="10"/>
  <c r="U160" i="10"/>
  <c r="J168" i="10"/>
  <c r="U167" i="10"/>
  <c r="L147" i="10"/>
  <c r="U146" i="10"/>
  <c r="AS55" i="10"/>
  <c r="AS56" i="10" s="1"/>
  <c r="J21" i="9"/>
  <c r="AC20" i="9"/>
  <c r="J35" i="9"/>
  <c r="U34" i="9"/>
  <c r="M21" i="6"/>
  <c r="U20" i="6"/>
  <c r="L21" i="9"/>
  <c r="K14" i="9"/>
  <c r="Y13" i="9"/>
  <c r="K28" i="9"/>
  <c r="U27" i="9"/>
  <c r="N21" i="6"/>
  <c r="M26" i="11"/>
  <c r="Y25" i="11"/>
  <c r="U84" i="12"/>
  <c r="AV28" i="13"/>
  <c r="AN14" i="13"/>
  <c r="Y28" i="13"/>
  <c r="AH29" i="13"/>
  <c r="Y46" i="13"/>
  <c r="AV50" i="12"/>
  <c r="Y50" i="12"/>
  <c r="AH51" i="12"/>
  <c r="Y38" i="12"/>
  <c r="AN13" i="12"/>
  <c r="AH14" i="12"/>
  <c r="AR14" i="11"/>
  <c r="AL15" i="11"/>
  <c r="AV26" i="12"/>
  <c r="Y26" i="12"/>
  <c r="AH27" i="12"/>
  <c r="AV38" i="12"/>
  <c r="Y75" i="12"/>
  <c r="U13" i="8"/>
  <c r="Y70" i="11"/>
  <c r="Y37" i="11"/>
  <c r="Y38" i="11" s="1"/>
  <c r="AZ25" i="11"/>
  <c r="AZ37" i="11"/>
  <c r="J38" i="11"/>
  <c r="AV13" i="8"/>
  <c r="AP14" i="8"/>
  <c r="AV34" i="8"/>
  <c r="AV48" i="8"/>
  <c r="AV62" i="8"/>
  <c r="AV76" i="8"/>
  <c r="AV90" i="8"/>
  <c r="AV167" i="8"/>
  <c r="AV195" i="8"/>
  <c r="AV20" i="8"/>
  <c r="AV27" i="8"/>
  <c r="AV41" i="8"/>
  <c r="AV55" i="8"/>
  <c r="AV69" i="8"/>
  <c r="AV83" i="8"/>
  <c r="AV97" i="8"/>
  <c r="AV174" i="8"/>
  <c r="U55" i="8"/>
  <c r="AS160" i="10"/>
  <c r="AS174" i="10"/>
  <c r="AS146" i="10"/>
  <c r="AS147" i="10" s="1"/>
  <c r="AS27" i="10"/>
  <c r="AT28" i="10" s="1"/>
  <c r="AS20" i="10"/>
  <c r="AI28" i="10"/>
  <c r="AS34" i="10"/>
  <c r="AI56" i="10"/>
  <c r="AI147" i="10"/>
  <c r="AS153" i="10"/>
  <c r="AS167" i="10"/>
  <c r="U35" i="10"/>
  <c r="J35" i="10"/>
  <c r="J154" i="10"/>
  <c r="AN174" i="5"/>
  <c r="Q174" i="5"/>
  <c r="AH175" i="5"/>
  <c r="AN167" i="5"/>
  <c r="Q167" i="5"/>
  <c r="AH168" i="5"/>
  <c r="AN188" i="5"/>
  <c r="Q188" i="5"/>
  <c r="AH189" i="5"/>
  <c r="Q13" i="6"/>
  <c r="Q12" i="6" s="1"/>
  <c r="Q27" i="6"/>
  <c r="Q28" i="6" s="1"/>
  <c r="AN20" i="6"/>
  <c r="AN34" i="6"/>
  <c r="AN13" i="6"/>
  <c r="AN27" i="6"/>
  <c r="Q34" i="6"/>
  <c r="BD13" i="9"/>
  <c r="BD20" i="9"/>
  <c r="BD34" i="9"/>
  <c r="BD27" i="9"/>
  <c r="BD45" i="9"/>
  <c r="AP46" i="9"/>
  <c r="AT14" i="9"/>
  <c r="N21" i="9"/>
  <c r="AT28" i="9"/>
  <c r="N35" i="9"/>
  <c r="AV202" i="8"/>
  <c r="U202" i="8"/>
  <c r="AL203" i="8"/>
  <c r="U195" i="8"/>
  <c r="U167" i="8"/>
  <c r="U90" i="8"/>
  <c r="U76" i="8"/>
  <c r="U62" i="8"/>
  <c r="U41" i="8"/>
  <c r="U27" i="8"/>
  <c r="U26" i="8" s="1"/>
  <c r="U174" i="8"/>
  <c r="U97" i="8"/>
  <c r="U83" i="8"/>
  <c r="U69" i="8"/>
  <c r="U48" i="8"/>
  <c r="U34" i="8"/>
  <c r="U20" i="8"/>
  <c r="U28" i="8"/>
  <c r="AP21" i="8"/>
  <c r="N28" i="8"/>
  <c r="AP35" i="8"/>
  <c r="AP49" i="8"/>
  <c r="AP63" i="8"/>
  <c r="AP77" i="8"/>
  <c r="AP91" i="8"/>
  <c r="AP168" i="8"/>
  <c r="AP196" i="8"/>
  <c r="H26" i="7"/>
  <c r="O25" i="7"/>
  <c r="O26" i="7" s="1"/>
  <c r="N25" i="7"/>
  <c r="N26" i="7" s="1"/>
  <c r="M25" i="7"/>
  <c r="M26" i="7" s="1"/>
  <c r="L25" i="7"/>
  <c r="L26" i="7" s="1"/>
  <c r="K25" i="7"/>
  <c r="K26" i="7" s="1"/>
  <c r="J25" i="7"/>
  <c r="AP63" i="6"/>
  <c r="AF63" i="6"/>
  <c r="AJ62" i="6"/>
  <c r="AJ63" i="6" s="1"/>
  <c r="AI62" i="6"/>
  <c r="AI63" i="6" s="1"/>
  <c r="AH62" i="6"/>
  <c r="AH63" i="6" s="1"/>
  <c r="AM61" i="6"/>
  <c r="AM62" i="6" s="1"/>
  <c r="AM63" i="6" s="1"/>
  <c r="AL61" i="6"/>
  <c r="AL62" i="6" s="1"/>
  <c r="AL63" i="6" s="1"/>
  <c r="AK61" i="6"/>
  <c r="AK62" i="6" s="1"/>
  <c r="AK63" i="6" s="1"/>
  <c r="AP70" i="6"/>
  <c r="AF70" i="6"/>
  <c r="AJ69" i="6"/>
  <c r="AJ70" i="6" s="1"/>
  <c r="AI69" i="6"/>
  <c r="AI70" i="6" s="1"/>
  <c r="AH69" i="6"/>
  <c r="AM68" i="6"/>
  <c r="AM69" i="6" s="1"/>
  <c r="AM70" i="6" s="1"/>
  <c r="AL68" i="6"/>
  <c r="AL69" i="6" s="1"/>
  <c r="AL70" i="6" s="1"/>
  <c r="AK68" i="6"/>
  <c r="AK69" i="6" s="1"/>
  <c r="AK70" i="6" s="1"/>
  <c r="AP42" i="6"/>
  <c r="AF42" i="6"/>
  <c r="AJ41" i="6"/>
  <c r="AJ42" i="6" s="1"/>
  <c r="AI41" i="6"/>
  <c r="AI42" i="6" s="1"/>
  <c r="AH41" i="6"/>
  <c r="AM40" i="6"/>
  <c r="AM41" i="6" s="1"/>
  <c r="AM42" i="6" s="1"/>
  <c r="AL40" i="6"/>
  <c r="AL41" i="6" s="1"/>
  <c r="AL42" i="6" s="1"/>
  <c r="AK40" i="6"/>
  <c r="AK41" i="6" s="1"/>
  <c r="AK42" i="6" s="1"/>
  <c r="AT147" i="10" l="1"/>
  <c r="AS145" i="10"/>
  <c r="AT54" i="10"/>
  <c r="AS54" i="10"/>
  <c r="AT145" i="10"/>
  <c r="AT56" i="10"/>
  <c r="V152" i="10"/>
  <c r="U152" i="10"/>
  <c r="AS26" i="10"/>
  <c r="U154" i="10"/>
  <c r="V33" i="10"/>
  <c r="V26" i="8"/>
  <c r="U33" i="10"/>
  <c r="Q14" i="6"/>
  <c r="AT26" i="10"/>
  <c r="V33" i="9"/>
  <c r="U33" i="9"/>
  <c r="U35" i="9"/>
  <c r="V35" i="9"/>
  <c r="R14" i="6"/>
  <c r="AC19" i="9"/>
  <c r="AD21" i="9"/>
  <c r="AC21" i="9"/>
  <c r="AD19" i="9"/>
  <c r="Z14" i="9"/>
  <c r="Y14" i="9"/>
  <c r="Y12" i="9"/>
  <c r="Z12" i="9"/>
  <c r="U26" i="9"/>
  <c r="V28" i="9"/>
  <c r="U28" i="9"/>
  <c r="V26" i="9"/>
  <c r="R12" i="6"/>
  <c r="E10" i="6" s="1"/>
  <c r="V19" i="6"/>
  <c r="V21" i="6"/>
  <c r="U21" i="6"/>
  <c r="U19" i="6"/>
  <c r="R26" i="6"/>
  <c r="Z29" i="13"/>
  <c r="Z27" i="13"/>
  <c r="Y29" i="13"/>
  <c r="Y27" i="13"/>
  <c r="AN15" i="13"/>
  <c r="AO13" i="13"/>
  <c r="AO15" i="13"/>
  <c r="AN13" i="13"/>
  <c r="AW29" i="13"/>
  <c r="AV27" i="13"/>
  <c r="AV29" i="13"/>
  <c r="AW27" i="13"/>
  <c r="Z47" i="13"/>
  <c r="Z45" i="13"/>
  <c r="Y47" i="13"/>
  <c r="Y45" i="13"/>
  <c r="AW51" i="12"/>
  <c r="AV49" i="12"/>
  <c r="AV51" i="12"/>
  <c r="AW49" i="12"/>
  <c r="Z51" i="12"/>
  <c r="Z49" i="12"/>
  <c r="Y51" i="12"/>
  <c r="Y49" i="12"/>
  <c r="Z39" i="12"/>
  <c r="Z37" i="12"/>
  <c r="Y39" i="12"/>
  <c r="Y37" i="12"/>
  <c r="V85" i="12"/>
  <c r="V83" i="12"/>
  <c r="U85" i="12"/>
  <c r="U83" i="12"/>
  <c r="AO14" i="12"/>
  <c r="AN12" i="12"/>
  <c r="AN14" i="12"/>
  <c r="AO12" i="12"/>
  <c r="AS15" i="11"/>
  <c r="AR13" i="11"/>
  <c r="AR15" i="11"/>
  <c r="AS13" i="11"/>
  <c r="Z27" i="12"/>
  <c r="Z25" i="12"/>
  <c r="Y27" i="12"/>
  <c r="Y25" i="12"/>
  <c r="AW27" i="12"/>
  <c r="AV25" i="12"/>
  <c r="AV27" i="12"/>
  <c r="AW25" i="12"/>
  <c r="Z76" i="12"/>
  <c r="Z74" i="12"/>
  <c r="Y76" i="12"/>
  <c r="Y74" i="12"/>
  <c r="AV39" i="12"/>
  <c r="AW37" i="12"/>
  <c r="AW39" i="12"/>
  <c r="AV37" i="12"/>
  <c r="V28" i="8"/>
  <c r="Z36" i="11"/>
  <c r="Z71" i="11"/>
  <c r="Z69" i="11"/>
  <c r="Y71" i="11"/>
  <c r="Y69" i="11"/>
  <c r="Y36" i="11"/>
  <c r="Z38" i="11"/>
  <c r="BA26" i="11"/>
  <c r="AZ24" i="11"/>
  <c r="AZ26" i="11"/>
  <c r="BA24" i="11"/>
  <c r="AZ38" i="11"/>
  <c r="BA36" i="11"/>
  <c r="BA38" i="11"/>
  <c r="AZ36" i="11"/>
  <c r="Z26" i="11"/>
  <c r="Z24" i="11"/>
  <c r="Y26" i="11"/>
  <c r="Y24" i="11"/>
  <c r="S25" i="7"/>
  <c r="S24" i="7" s="1"/>
  <c r="AW14" i="8"/>
  <c r="AV12" i="8"/>
  <c r="AV14" i="8"/>
  <c r="AW12" i="8"/>
  <c r="V14" i="8"/>
  <c r="V12" i="8"/>
  <c r="U14" i="8"/>
  <c r="U12" i="8"/>
  <c r="Q26" i="6"/>
  <c r="U161" i="10"/>
  <c r="U159" i="10"/>
  <c r="V161" i="10"/>
  <c r="V159" i="10"/>
  <c r="AT161" i="10"/>
  <c r="AS159" i="10"/>
  <c r="AS161" i="10"/>
  <c r="AT159" i="10"/>
  <c r="U175" i="10"/>
  <c r="U173" i="10"/>
  <c r="V175" i="10"/>
  <c r="V173" i="10"/>
  <c r="AT175" i="10"/>
  <c r="AS173" i="10"/>
  <c r="AS175" i="10"/>
  <c r="AT173" i="10"/>
  <c r="AS28" i="10"/>
  <c r="V35" i="10"/>
  <c r="AS35" i="10"/>
  <c r="AT35" i="10"/>
  <c r="AT33" i="10"/>
  <c r="AS33" i="10"/>
  <c r="AS21" i="10"/>
  <c r="AT21" i="10"/>
  <c r="AT19" i="10"/>
  <c r="AS19" i="10"/>
  <c r="AT168" i="10"/>
  <c r="AT166" i="10"/>
  <c r="AS168" i="10"/>
  <c r="AS166" i="10"/>
  <c r="AS154" i="10"/>
  <c r="AS152" i="10"/>
  <c r="AT154" i="10"/>
  <c r="AT152" i="10"/>
  <c r="V168" i="10"/>
  <c r="V166" i="10"/>
  <c r="U168" i="10"/>
  <c r="U166" i="10"/>
  <c r="V147" i="10"/>
  <c r="V145" i="10"/>
  <c r="U147" i="10"/>
  <c r="U145" i="10"/>
  <c r="V56" i="10"/>
  <c r="V54" i="10"/>
  <c r="U56" i="10"/>
  <c r="U54" i="10"/>
  <c r="V28" i="10"/>
  <c r="V26" i="10"/>
  <c r="U28" i="10"/>
  <c r="U26" i="10"/>
  <c r="U21" i="10"/>
  <c r="U19" i="10"/>
  <c r="V21" i="10"/>
  <c r="V19" i="10"/>
  <c r="AO175" i="5"/>
  <c r="AN173" i="5"/>
  <c r="AN175" i="5"/>
  <c r="AO173" i="5"/>
  <c r="R175" i="5"/>
  <c r="R173" i="5"/>
  <c r="Q175" i="5"/>
  <c r="Q173" i="5"/>
  <c r="AO168" i="5"/>
  <c r="AN166" i="5"/>
  <c r="AN168" i="5"/>
  <c r="AO166" i="5"/>
  <c r="R168" i="5"/>
  <c r="R166" i="5"/>
  <c r="Q168" i="5"/>
  <c r="Q166" i="5"/>
  <c r="R189" i="5"/>
  <c r="R187" i="5"/>
  <c r="Q189" i="5"/>
  <c r="Q187" i="5"/>
  <c r="AO189" i="5"/>
  <c r="AN187" i="5"/>
  <c r="AN189" i="5"/>
  <c r="AO187" i="5"/>
  <c r="R28" i="6"/>
  <c r="R35" i="6"/>
  <c r="R33" i="6"/>
  <c r="Q35" i="6"/>
  <c r="Q33" i="6"/>
  <c r="AN28" i="6"/>
  <c r="AO26" i="6"/>
  <c r="AO28" i="6"/>
  <c r="AN26" i="6"/>
  <c r="AN14" i="6"/>
  <c r="AO12" i="6"/>
  <c r="AO14" i="6"/>
  <c r="AN12" i="6"/>
  <c r="AO21" i="6"/>
  <c r="AN19" i="6"/>
  <c r="AN21" i="6"/>
  <c r="AO19" i="6"/>
  <c r="AO35" i="6"/>
  <c r="AN33" i="6"/>
  <c r="AN35" i="6"/>
  <c r="AO33" i="6"/>
  <c r="BE46" i="9"/>
  <c r="BD44" i="9"/>
  <c r="BD46" i="9"/>
  <c r="BE44" i="9"/>
  <c r="BE14" i="9"/>
  <c r="BD12" i="9"/>
  <c r="BD14" i="9"/>
  <c r="BE12" i="9"/>
  <c r="BD35" i="9"/>
  <c r="BE33" i="9"/>
  <c r="BE35" i="9"/>
  <c r="BD33" i="9"/>
  <c r="BD21" i="9"/>
  <c r="BE19" i="9"/>
  <c r="BE21" i="9"/>
  <c r="BD19" i="9"/>
  <c r="BE28" i="9"/>
  <c r="BD26" i="9"/>
  <c r="BD28" i="9"/>
  <c r="BE26" i="9"/>
  <c r="AW203" i="8"/>
  <c r="AV201" i="8"/>
  <c r="AV203" i="8"/>
  <c r="AW201" i="8"/>
  <c r="V203" i="8"/>
  <c r="V201" i="8"/>
  <c r="U203" i="8"/>
  <c r="U201" i="8"/>
  <c r="AV175" i="8"/>
  <c r="AW173" i="8"/>
  <c r="AW175" i="8"/>
  <c r="AV173" i="8"/>
  <c r="V168" i="8"/>
  <c r="V166" i="8"/>
  <c r="U168" i="8"/>
  <c r="U166" i="8"/>
  <c r="U175" i="8"/>
  <c r="U173" i="8"/>
  <c r="V175" i="8"/>
  <c r="V173" i="8"/>
  <c r="U84" i="8"/>
  <c r="U82" i="8"/>
  <c r="V84" i="8"/>
  <c r="V82" i="8"/>
  <c r="U56" i="8"/>
  <c r="U54" i="8"/>
  <c r="V56" i="8"/>
  <c r="V54" i="8"/>
  <c r="V196" i="8"/>
  <c r="V194" i="8"/>
  <c r="U196" i="8"/>
  <c r="U194" i="8"/>
  <c r="AV98" i="8"/>
  <c r="AW96" i="8"/>
  <c r="AW98" i="8"/>
  <c r="AV96" i="8"/>
  <c r="V91" i="8"/>
  <c r="V89" i="8"/>
  <c r="U91" i="8"/>
  <c r="U89" i="8"/>
  <c r="AV70" i="8"/>
  <c r="AW68" i="8"/>
  <c r="AW70" i="8"/>
  <c r="AV68" i="8"/>
  <c r="V63" i="8"/>
  <c r="V61" i="8"/>
  <c r="U63" i="8"/>
  <c r="U61" i="8"/>
  <c r="AV42" i="8"/>
  <c r="AW40" i="8"/>
  <c r="AW42" i="8"/>
  <c r="AV40" i="8"/>
  <c r="V35" i="8"/>
  <c r="V33" i="8"/>
  <c r="U35" i="8"/>
  <c r="U33" i="8"/>
  <c r="AV28" i="8"/>
  <c r="AW26" i="8"/>
  <c r="AW28" i="8"/>
  <c r="AV26" i="8"/>
  <c r="V21" i="8"/>
  <c r="V19" i="8"/>
  <c r="U21" i="8"/>
  <c r="U19" i="8"/>
  <c r="AW168" i="8"/>
  <c r="AV166" i="8"/>
  <c r="AV168" i="8"/>
  <c r="AW166" i="8"/>
  <c r="AW77" i="8"/>
  <c r="AV75" i="8"/>
  <c r="AV77" i="8"/>
  <c r="AW75" i="8"/>
  <c r="AW49" i="8"/>
  <c r="AV47" i="8"/>
  <c r="AV49" i="8"/>
  <c r="AW47" i="8"/>
  <c r="AW21" i="8"/>
  <c r="AV19" i="8"/>
  <c r="AV21" i="8"/>
  <c r="AW19" i="8"/>
  <c r="U98" i="8"/>
  <c r="U96" i="8"/>
  <c r="V98" i="8"/>
  <c r="V96" i="8"/>
  <c r="U70" i="8"/>
  <c r="U68" i="8"/>
  <c r="V70" i="8"/>
  <c r="V68" i="8"/>
  <c r="U42" i="8"/>
  <c r="U40" i="8"/>
  <c r="V42" i="8"/>
  <c r="V40" i="8"/>
  <c r="AV84" i="8"/>
  <c r="AW82" i="8"/>
  <c r="AW84" i="8"/>
  <c r="AV82" i="8"/>
  <c r="V77" i="8"/>
  <c r="V75" i="8"/>
  <c r="U77" i="8"/>
  <c r="U75" i="8"/>
  <c r="AV56" i="8"/>
  <c r="AW54" i="8"/>
  <c r="AW56" i="8"/>
  <c r="AV54" i="8"/>
  <c r="V49" i="8"/>
  <c r="V47" i="8"/>
  <c r="U49" i="8"/>
  <c r="U47" i="8"/>
  <c r="AW196" i="8"/>
  <c r="AV194" i="8"/>
  <c r="AV196" i="8"/>
  <c r="AW194" i="8"/>
  <c r="AW91" i="8"/>
  <c r="AV89" i="8"/>
  <c r="AV91" i="8"/>
  <c r="AW89" i="8"/>
  <c r="AW63" i="8"/>
  <c r="AV61" i="8"/>
  <c r="AV63" i="8"/>
  <c r="AW61" i="8"/>
  <c r="AW35" i="8"/>
  <c r="AV33" i="8"/>
  <c r="AV35" i="8"/>
  <c r="AW33" i="8"/>
  <c r="J26" i="7"/>
  <c r="AN62" i="6"/>
  <c r="AN69" i="6"/>
  <c r="AH70" i="6"/>
  <c r="AN41" i="6"/>
  <c r="AH42" i="6"/>
  <c r="AP140" i="5"/>
  <c r="AF140" i="5"/>
  <c r="AJ139" i="5"/>
  <c r="AJ140" i="5" s="1"/>
  <c r="AI139" i="5"/>
  <c r="AI140" i="5" s="1"/>
  <c r="AH139" i="5"/>
  <c r="AM138" i="5"/>
  <c r="AM139" i="5" s="1"/>
  <c r="AM140" i="5" s="1"/>
  <c r="AL138" i="5"/>
  <c r="AL139" i="5" s="1"/>
  <c r="AL140" i="5" s="1"/>
  <c r="AK138" i="5"/>
  <c r="AK139" i="5" s="1"/>
  <c r="AK140" i="5" s="1"/>
  <c r="AP147" i="5"/>
  <c r="AF147" i="5"/>
  <c r="S147" i="5"/>
  <c r="H147" i="5"/>
  <c r="AJ146" i="5"/>
  <c r="AJ147" i="5" s="1"/>
  <c r="AI146" i="5"/>
  <c r="AI147" i="5" s="1"/>
  <c r="AH146" i="5"/>
  <c r="AH147" i="5" s="1"/>
  <c r="P146" i="5"/>
  <c r="P147" i="5" s="1"/>
  <c r="O146" i="5"/>
  <c r="O147" i="5" s="1"/>
  <c r="N146" i="5"/>
  <c r="N147" i="5" s="1"/>
  <c r="M146" i="5"/>
  <c r="M147" i="5" s="1"/>
  <c r="L146" i="5"/>
  <c r="L147" i="5" s="1"/>
  <c r="K146" i="5"/>
  <c r="K147" i="5" s="1"/>
  <c r="J146" i="5"/>
  <c r="AM145" i="5"/>
  <c r="AM146" i="5" s="1"/>
  <c r="AM147" i="5" s="1"/>
  <c r="AL145" i="5"/>
  <c r="AL146" i="5" s="1"/>
  <c r="AL147" i="5" s="1"/>
  <c r="AK145" i="5"/>
  <c r="AK146" i="5" s="1"/>
  <c r="AK147" i="5" s="1"/>
  <c r="AP49" i="5"/>
  <c r="AF49" i="5"/>
  <c r="S49" i="5"/>
  <c r="H49" i="5"/>
  <c r="AJ48" i="5"/>
  <c r="AJ49" i="5" s="1"/>
  <c r="AI48" i="5"/>
  <c r="AI49" i="5" s="1"/>
  <c r="AH48" i="5"/>
  <c r="P48" i="5"/>
  <c r="P49" i="5" s="1"/>
  <c r="O48" i="5"/>
  <c r="O49" i="5" s="1"/>
  <c r="N48" i="5"/>
  <c r="N49" i="5" s="1"/>
  <c r="M48" i="5"/>
  <c r="M49" i="5" s="1"/>
  <c r="L48" i="5"/>
  <c r="L49" i="5" s="1"/>
  <c r="K48" i="5"/>
  <c r="K49" i="5" s="1"/>
  <c r="J48" i="5"/>
  <c r="J49" i="5" s="1"/>
  <c r="AM47" i="5"/>
  <c r="AM48" i="5" s="1"/>
  <c r="AM49" i="5" s="1"/>
  <c r="AL47" i="5"/>
  <c r="AL48" i="5" s="1"/>
  <c r="AL49" i="5" s="1"/>
  <c r="AK47" i="5"/>
  <c r="AK48" i="5" s="1"/>
  <c r="AK49" i="5" s="1"/>
  <c r="AP112" i="5"/>
  <c r="AF112" i="5"/>
  <c r="S112" i="5"/>
  <c r="H112" i="5"/>
  <c r="AJ111" i="5"/>
  <c r="AJ112" i="5" s="1"/>
  <c r="AI111" i="5"/>
  <c r="AI112" i="5" s="1"/>
  <c r="AH111" i="5"/>
  <c r="AH112" i="5" s="1"/>
  <c r="P111" i="5"/>
  <c r="P112" i="5" s="1"/>
  <c r="O111" i="5"/>
  <c r="O112" i="5" s="1"/>
  <c r="N111" i="5"/>
  <c r="N112" i="5" s="1"/>
  <c r="M111" i="5"/>
  <c r="M112" i="5" s="1"/>
  <c r="L111" i="5"/>
  <c r="L112" i="5" s="1"/>
  <c r="K111" i="5"/>
  <c r="K112" i="5" s="1"/>
  <c r="J111" i="5"/>
  <c r="AM110" i="5"/>
  <c r="AM111" i="5" s="1"/>
  <c r="AM112" i="5" s="1"/>
  <c r="AL110" i="5"/>
  <c r="AL111" i="5" s="1"/>
  <c r="AL112" i="5" s="1"/>
  <c r="AK110" i="5"/>
  <c r="AK111" i="5" s="1"/>
  <c r="AK112" i="5" s="1"/>
  <c r="AP84" i="5"/>
  <c r="AF84" i="5"/>
  <c r="S84" i="5"/>
  <c r="H84" i="5"/>
  <c r="AJ83" i="5"/>
  <c r="AJ84" i="5" s="1"/>
  <c r="AI83" i="5"/>
  <c r="AI84" i="5" s="1"/>
  <c r="AH83" i="5"/>
  <c r="P83" i="5"/>
  <c r="P84" i="5" s="1"/>
  <c r="O83" i="5"/>
  <c r="O84" i="5" s="1"/>
  <c r="N83" i="5"/>
  <c r="N84" i="5" s="1"/>
  <c r="M83" i="5"/>
  <c r="M84" i="5" s="1"/>
  <c r="L83" i="5"/>
  <c r="L84" i="5" s="1"/>
  <c r="K83" i="5"/>
  <c r="K84" i="5" s="1"/>
  <c r="J83" i="5"/>
  <c r="J84" i="5" s="1"/>
  <c r="AM82" i="5"/>
  <c r="AM83" i="5" s="1"/>
  <c r="AM84" i="5" s="1"/>
  <c r="AL82" i="5"/>
  <c r="AL83" i="5" s="1"/>
  <c r="AL84" i="5" s="1"/>
  <c r="AK82" i="5"/>
  <c r="AK83" i="5" s="1"/>
  <c r="AK84" i="5" s="1"/>
  <c r="AP56" i="5"/>
  <c r="AF56" i="5"/>
  <c r="S56" i="5"/>
  <c r="H56" i="5"/>
  <c r="AJ55" i="5"/>
  <c r="AJ56" i="5" s="1"/>
  <c r="AI55" i="5"/>
  <c r="AI56" i="5" s="1"/>
  <c r="AH55" i="5"/>
  <c r="AH56" i="5" s="1"/>
  <c r="P55" i="5"/>
  <c r="P56" i="5" s="1"/>
  <c r="O55" i="5"/>
  <c r="O56" i="5" s="1"/>
  <c r="N55" i="5"/>
  <c r="N56" i="5" s="1"/>
  <c r="M55" i="5"/>
  <c r="M56" i="5" s="1"/>
  <c r="L55" i="5"/>
  <c r="L56" i="5" s="1"/>
  <c r="K55" i="5"/>
  <c r="K56" i="5" s="1"/>
  <c r="J55" i="5"/>
  <c r="AM54" i="5"/>
  <c r="AM55" i="5" s="1"/>
  <c r="AM56" i="5" s="1"/>
  <c r="AL54" i="5"/>
  <c r="AL55" i="5" s="1"/>
  <c r="AL56" i="5" s="1"/>
  <c r="AK54" i="5"/>
  <c r="AK55" i="5" s="1"/>
  <c r="AK56" i="5" s="1"/>
  <c r="AM33" i="5"/>
  <c r="AM34" i="5" s="1"/>
  <c r="AM35" i="5" s="1"/>
  <c r="AL33" i="5"/>
  <c r="AL34" i="5" s="1"/>
  <c r="AL35" i="5" s="1"/>
  <c r="AK33" i="5"/>
  <c r="AK34" i="5" s="1"/>
  <c r="AK35" i="5" s="1"/>
  <c r="AM26" i="5"/>
  <c r="AL26" i="5"/>
  <c r="AL27" i="5" s="1"/>
  <c r="AL28" i="5" s="1"/>
  <c r="AK26" i="5"/>
  <c r="AK27" i="5" s="1"/>
  <c r="AK28" i="5" s="1"/>
  <c r="AM19" i="5"/>
  <c r="AM20" i="5" s="1"/>
  <c r="AM21" i="5" s="1"/>
  <c r="AL19" i="5"/>
  <c r="AL20" i="5" s="1"/>
  <c r="AL21" i="5" s="1"/>
  <c r="AK19" i="5"/>
  <c r="AK20" i="5" s="1"/>
  <c r="AK21" i="5" s="1"/>
  <c r="AM180" i="5"/>
  <c r="AM181" i="5" s="1"/>
  <c r="AM182" i="5" s="1"/>
  <c r="AL180" i="5"/>
  <c r="AL181" i="5" s="1"/>
  <c r="AL182" i="5" s="1"/>
  <c r="AK180" i="5"/>
  <c r="AK181" i="5" s="1"/>
  <c r="AK182" i="5" s="1"/>
  <c r="AP35" i="5"/>
  <c r="AF35" i="5"/>
  <c r="S35" i="5"/>
  <c r="H35" i="5"/>
  <c r="AJ34" i="5"/>
  <c r="AJ35" i="5" s="1"/>
  <c r="AI34" i="5"/>
  <c r="AI35" i="5" s="1"/>
  <c r="AH34" i="5"/>
  <c r="P34" i="5"/>
  <c r="P35" i="5" s="1"/>
  <c r="O34" i="5"/>
  <c r="O35" i="5" s="1"/>
  <c r="N34" i="5"/>
  <c r="N35" i="5" s="1"/>
  <c r="M34" i="5"/>
  <c r="M35" i="5" s="1"/>
  <c r="L34" i="5"/>
  <c r="L35" i="5" s="1"/>
  <c r="K34" i="5"/>
  <c r="K35" i="5" s="1"/>
  <c r="J34" i="5"/>
  <c r="J35" i="5" s="1"/>
  <c r="AP28" i="5"/>
  <c r="AF28" i="5"/>
  <c r="S28" i="5"/>
  <c r="H28" i="5"/>
  <c r="AM27" i="5"/>
  <c r="AM28" i="5" s="1"/>
  <c r="AJ27" i="5"/>
  <c r="AJ28" i="5" s="1"/>
  <c r="AI27" i="5"/>
  <c r="AI28" i="5" s="1"/>
  <c r="AH27" i="5"/>
  <c r="P27" i="5"/>
  <c r="P28" i="5" s="1"/>
  <c r="O27" i="5"/>
  <c r="O28" i="5" s="1"/>
  <c r="N27" i="5"/>
  <c r="N28" i="5" s="1"/>
  <c r="M27" i="5"/>
  <c r="M28" i="5" s="1"/>
  <c r="L27" i="5"/>
  <c r="L28" i="5" s="1"/>
  <c r="K27" i="5"/>
  <c r="K28" i="5" s="1"/>
  <c r="J27" i="5"/>
  <c r="J28" i="5" s="1"/>
  <c r="AP21" i="5"/>
  <c r="AF21" i="5"/>
  <c r="S21" i="5"/>
  <c r="AJ20" i="5"/>
  <c r="AJ21" i="5" s="1"/>
  <c r="AI20" i="5"/>
  <c r="AI21" i="5" s="1"/>
  <c r="AH20" i="5"/>
  <c r="P20" i="5"/>
  <c r="P21" i="5" s="1"/>
  <c r="O20" i="5"/>
  <c r="O21" i="5" s="1"/>
  <c r="N20" i="5"/>
  <c r="N21" i="5" s="1"/>
  <c r="M20" i="5"/>
  <c r="M21" i="5" s="1"/>
  <c r="L20" i="5"/>
  <c r="L21" i="5" s="1"/>
  <c r="K20" i="5"/>
  <c r="K21" i="5" s="1"/>
  <c r="J20" i="5"/>
  <c r="J21" i="5" s="1"/>
  <c r="AP182" i="5"/>
  <c r="AF182" i="5"/>
  <c r="AJ181" i="5"/>
  <c r="AJ182" i="5" s="1"/>
  <c r="AI181" i="5"/>
  <c r="AI182" i="5" s="1"/>
  <c r="AH181" i="5"/>
  <c r="AH182" i="5" s="1"/>
  <c r="S182" i="5"/>
  <c r="H182" i="5"/>
  <c r="P181" i="5"/>
  <c r="P182" i="5" s="1"/>
  <c r="O181" i="5"/>
  <c r="O182" i="5" s="1"/>
  <c r="N181" i="5"/>
  <c r="N182" i="5" s="1"/>
  <c r="M181" i="5"/>
  <c r="M182" i="5" s="1"/>
  <c r="L181" i="5"/>
  <c r="L182" i="5" s="1"/>
  <c r="K181" i="5"/>
  <c r="K182" i="5" s="1"/>
  <c r="J181" i="5"/>
  <c r="J182" i="5" s="1"/>
  <c r="E31" i="6" l="1"/>
  <c r="E31" i="10"/>
  <c r="E24" i="6"/>
  <c r="G190" i="5"/>
  <c r="G169" i="5"/>
  <c r="G176" i="5"/>
  <c r="E17" i="6"/>
  <c r="E24" i="10"/>
  <c r="E52" i="10"/>
  <c r="E143" i="10"/>
  <c r="E164" i="10"/>
  <c r="E17" i="10"/>
  <c r="E171" i="10"/>
  <c r="E150" i="10"/>
  <c r="E157" i="10"/>
  <c r="T24" i="7"/>
  <c r="S26" i="7"/>
  <c r="T26" i="7"/>
  <c r="AO63" i="6"/>
  <c r="AN61" i="6"/>
  <c r="AN63" i="6"/>
  <c r="AO61" i="6"/>
  <c r="AO70" i="6"/>
  <c r="AN68" i="6"/>
  <c r="AN70" i="6"/>
  <c r="AO68" i="6"/>
  <c r="AO42" i="6"/>
  <c r="AN40" i="6"/>
  <c r="AO40" i="6"/>
  <c r="AN42" i="6"/>
  <c r="Q55" i="5"/>
  <c r="Q56" i="5" s="1"/>
  <c r="Q146" i="5"/>
  <c r="Q145" i="5" s="1"/>
  <c r="Q111" i="5"/>
  <c r="Q110" i="5" s="1"/>
  <c r="AN83" i="5"/>
  <c r="AN48" i="5"/>
  <c r="AN139" i="5"/>
  <c r="AN55" i="5"/>
  <c r="J56" i="5"/>
  <c r="Q83" i="5"/>
  <c r="AH84" i="5"/>
  <c r="AN111" i="5"/>
  <c r="J112" i="5"/>
  <c r="Q48" i="5"/>
  <c r="AH49" i="5"/>
  <c r="AN146" i="5"/>
  <c r="J147" i="5"/>
  <c r="AH140" i="5"/>
  <c r="AN34" i="5"/>
  <c r="AO35" i="5" s="1"/>
  <c r="AN27" i="5"/>
  <c r="AO28" i="5" s="1"/>
  <c r="Q27" i="5"/>
  <c r="AH28" i="5"/>
  <c r="Q34" i="5"/>
  <c r="AH35" i="5"/>
  <c r="AN20" i="5"/>
  <c r="AN19" i="5" s="1"/>
  <c r="AH21" i="5"/>
  <c r="AO21" i="5"/>
  <c r="Q20" i="5"/>
  <c r="Q181" i="5"/>
  <c r="AN181" i="5"/>
  <c r="AN33" i="5" l="1"/>
  <c r="R112" i="5"/>
  <c r="AO33" i="5"/>
  <c r="Q112" i="5"/>
  <c r="R56" i="5"/>
  <c r="G57" i="5" s="1"/>
  <c r="AO26" i="5"/>
  <c r="AN35" i="5"/>
  <c r="Q147" i="5"/>
  <c r="AN26" i="5"/>
  <c r="R110" i="5"/>
  <c r="R54" i="5"/>
  <c r="Q54" i="5"/>
  <c r="AN28" i="5"/>
  <c r="R147" i="5"/>
  <c r="R145" i="5"/>
  <c r="AO140" i="5"/>
  <c r="AN138" i="5"/>
  <c r="AN140" i="5"/>
  <c r="AO138" i="5"/>
  <c r="AO84" i="5"/>
  <c r="AN82" i="5"/>
  <c r="AN84" i="5"/>
  <c r="AO82" i="5"/>
  <c r="AN147" i="5"/>
  <c r="AO145" i="5"/>
  <c r="AO147" i="5"/>
  <c r="AN145" i="5"/>
  <c r="R49" i="5"/>
  <c r="R47" i="5"/>
  <c r="Q49" i="5"/>
  <c r="Q47" i="5"/>
  <c r="AN112" i="5"/>
  <c r="AO110" i="5"/>
  <c r="AO112" i="5"/>
  <c r="AN110" i="5"/>
  <c r="R84" i="5"/>
  <c r="R82" i="5"/>
  <c r="Q84" i="5"/>
  <c r="Q82" i="5"/>
  <c r="AN56" i="5"/>
  <c r="AO54" i="5"/>
  <c r="AO56" i="5"/>
  <c r="AN54" i="5"/>
  <c r="AO49" i="5"/>
  <c r="AN47" i="5"/>
  <c r="AN49" i="5"/>
  <c r="AO47" i="5"/>
  <c r="AN21" i="5"/>
  <c r="AO19" i="5"/>
  <c r="R35" i="5"/>
  <c r="Q33" i="5"/>
  <c r="Q35" i="5"/>
  <c r="R33" i="5"/>
  <c r="R28" i="5"/>
  <c r="Q26" i="5"/>
  <c r="Q28" i="5"/>
  <c r="R26" i="5"/>
  <c r="R21" i="5"/>
  <c r="Q19" i="5"/>
  <c r="R19" i="5"/>
  <c r="Q21" i="5"/>
  <c r="Q182" i="5"/>
  <c r="R180" i="5"/>
  <c r="R182" i="5"/>
  <c r="Q180" i="5"/>
  <c r="AO182" i="5"/>
  <c r="AO180" i="5"/>
  <c r="AN180" i="5"/>
  <c r="AN182" i="5"/>
  <c r="U196" i="10"/>
  <c r="V194" i="10"/>
  <c r="U194" i="10"/>
  <c r="V196" i="10"/>
  <c r="G29" i="5" l="1"/>
  <c r="G148" i="5"/>
  <c r="G113" i="5"/>
  <c r="G183" i="5"/>
  <c r="G85" i="5"/>
  <c r="G50" i="5"/>
  <c r="G22" i="5"/>
  <c r="G36" i="5"/>
  <c r="E192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  <author>이해섭</author>
  </authors>
  <commentList>
    <comment ref="V1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B&lt;7&gt; : 
B&lt;6&gt; : 
B&lt;5&gt; : 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B&lt;4&gt; : 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W12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B&lt;3&gt; : </t>
        </r>
        <r>
          <rPr>
            <sz val="9"/>
            <color indexed="81"/>
            <rFont val="돋움"/>
            <family val="3"/>
            <charset val="129"/>
          </rPr>
          <t>충전중</t>
        </r>
        <r>
          <rPr>
            <sz val="9"/>
            <color indexed="81"/>
            <rFont val="Tahoma"/>
            <family val="2"/>
          </rPr>
          <t xml:space="preserve"> 
B&lt;2&gt; : </t>
        </r>
        <r>
          <rPr>
            <sz val="9"/>
            <color indexed="81"/>
            <rFont val="돋움"/>
            <family val="3"/>
            <charset val="129"/>
          </rPr>
          <t>충전기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동작 </t>
        </r>
        <r>
          <rPr>
            <sz val="9"/>
            <color indexed="81"/>
            <rFont val="Tahoma"/>
            <family val="2"/>
          </rPr>
          <t xml:space="preserve">ERROR
B&lt;1&gt; : </t>
        </r>
        <r>
          <rPr>
            <sz val="9"/>
            <color indexed="81"/>
            <rFont val="돋움"/>
            <family val="3"/>
            <charset val="129"/>
          </rPr>
          <t>충전기 통신</t>
        </r>
        <r>
          <rPr>
            <sz val="9"/>
            <color indexed="81"/>
            <rFont val="Tahoma"/>
            <family val="2"/>
          </rPr>
          <t xml:space="preserve"> ERROR
B&lt;0&gt; : </t>
        </r>
        <r>
          <rPr>
            <sz val="9"/>
            <color indexed="81"/>
            <rFont val="돋움"/>
            <family val="3"/>
            <charset val="129"/>
          </rPr>
          <t>충전위치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X12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B&lt;7&gt; : 
B&lt;6&gt; : 
B&lt;5&gt; : 
B&lt;4&gt; : </t>
        </r>
      </text>
    </comment>
    <comment ref="Y12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 상태 표시
B&lt;3&gt; :
B&lt;2&gt; :
B&lt;1&gt; : 경로 이탈 ERROR 
B&lt;0&gt; : 기동시 자석 감지 ERROR</t>
        </r>
      </text>
    </comment>
    <comment ref="Q20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7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8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228" authorId="1" shapeId="0" xr:uid="{00000000-0006-0000-0000-000008000000}">
      <text>
        <r>
          <rPr>
            <b/>
            <sz val="9"/>
            <color indexed="81"/>
            <rFont val="Tahoma"/>
            <family val="2"/>
          </rPr>
          <t>SCT: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3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현재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포함해서</t>
        </r>
        <r>
          <rPr>
            <sz val="9"/>
            <color indexed="81"/>
            <rFont val="Tahoma"/>
            <family val="2"/>
          </rPr>
          <t xml:space="preserve"> 3</t>
        </r>
        <r>
          <rPr>
            <sz val="9"/>
            <color indexed="81"/>
            <rFont val="돋움"/>
            <family val="3"/>
            <charset val="129"/>
          </rPr>
          <t>개의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지나도록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M235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SST: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9999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100 X 0.1SEC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백턴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  <author>이해섭</author>
  </authors>
  <commentList>
    <comment ref="M12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Q13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19" authorId="0" shapeId="0" xr:uid="{00000000-0006-0000-01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 </t>
        </r>
        <r>
          <rPr>
            <sz val="9"/>
            <color indexed="81"/>
            <rFont val="돋움"/>
            <family val="3"/>
            <charset val="129"/>
          </rPr>
          <t>정지 옵션
 M : 마크 입력 후 정지
 T : 마크 입력 후 회전
 B : 마크 입력 후 진행 방향 변경
 R : 재기동</t>
        </r>
      </text>
    </comment>
    <comment ref="N19" authorId="0" shapeId="0" xr:uid="{00000000-0006-0000-01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T </t>
        </r>
        <r>
          <rPr>
            <sz val="9"/>
            <color indexed="81"/>
            <rFont val="돋움"/>
            <family val="3"/>
            <charset val="129"/>
          </rPr>
          <t>명령 일때 
 R : 오른쪽 회전
 L : 왼쪽 회전</t>
        </r>
      </text>
    </comment>
    <comment ref="U20" authorId="0" shapeId="0" xr:uid="{00000000-0006-0000-01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26" authorId="0" shapeId="0" xr:uid="{00000000-0006-0000-01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N26" authorId="0" shapeId="0" xr:uid="{00000000-0006-0000-01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O26" authorId="0" shapeId="0" xr:uid="{00000000-0006-0000-0100-00000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P26" authorId="0" shapeId="0" xr:uid="{00000000-0006-0000-0100-00000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0 : 전방센서 비활성화
1 : 전방센서 활성화
2 : 전방+측면센서 활성화
</t>
        </r>
      </text>
    </comment>
    <comment ref="Q27" authorId="0" shapeId="0" xr:uid="{00000000-0006-0000-0100-00000A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33" authorId="0" shapeId="0" xr:uid="{00000000-0006-0000-0100-00000B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수동 제어 명령
 00 : 정지</t>
        </r>
        <r>
          <rPr>
            <sz val="9"/>
            <color indexed="81"/>
            <rFont val="Tahoma"/>
            <family val="2"/>
          </rPr>
          <t xml:space="preserve">
 FS : 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BS : </t>
        </r>
        <r>
          <rPr>
            <sz val="9"/>
            <color indexed="81"/>
            <rFont val="돋움"/>
            <family val="3"/>
            <charset val="129"/>
          </rPr>
          <t xml:space="preserve">후진 </t>
        </r>
        <r>
          <rPr>
            <sz val="9"/>
            <color indexed="81"/>
            <rFont val="Tahoma"/>
            <family val="2"/>
          </rPr>
          <t xml:space="preserve">
 RT : </t>
        </r>
        <r>
          <rPr>
            <sz val="9"/>
            <color indexed="81"/>
            <rFont val="돋움"/>
            <family val="3"/>
            <charset val="129"/>
          </rPr>
          <t>우회전</t>
        </r>
        <r>
          <rPr>
            <sz val="9"/>
            <color indexed="81"/>
            <rFont val="Tahoma"/>
            <family val="2"/>
          </rPr>
          <t xml:space="preserve">
 LT : </t>
        </r>
        <r>
          <rPr>
            <sz val="9"/>
            <color indexed="81"/>
            <rFont val="돋움"/>
            <family val="3"/>
            <charset val="129"/>
          </rPr>
          <t>좌회전</t>
        </r>
        <r>
          <rPr>
            <sz val="9"/>
            <color indexed="81"/>
            <rFont val="Tahoma"/>
            <family val="2"/>
          </rPr>
          <t xml:space="preserve">
 FL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FR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Tahoma"/>
            <family val="2"/>
          </rPr>
          <t xml:space="preserve">
 BR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</text>
    </comment>
    <comment ref="P33" authorId="0" shapeId="0" xr:uid="{00000000-0006-0000-0100-00000C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0 : 전방센서 비활성화
1 : 전방센서 활성화
2 : 전방+측면센서 활성화
</t>
        </r>
      </text>
    </comment>
    <comment ref="Q34" authorId="0" shapeId="0" xr:uid="{00000000-0006-0000-0100-00000D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40" authorId="0" shapeId="0" xr:uid="{00000000-0006-0000-0100-00000E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40" authorId="0" shapeId="0" xr:uid="{00000000-0006-0000-0100-00000F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U48" authorId="0" shapeId="0" xr:uid="{00000000-0006-0000-0100-000010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55" authorId="0" shapeId="0" xr:uid="{00000000-0006-0000-0100-00001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60" authorId="0" shapeId="0" xr:uid="{00000000-0006-0000-0100-00001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N61" authorId="0" shapeId="0" xr:uid="{00000000-0006-0000-0100-00001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61" authorId="0" shapeId="0" xr:uid="{00000000-0006-0000-0100-00001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자동 충전기 제어
   I : 충전 시작
  O : 충전 종료</t>
        </r>
      </text>
    </comment>
    <comment ref="V62" authorId="0" shapeId="0" xr:uid="{00000000-0006-0000-0100-00001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68" authorId="0" shapeId="0" xr:uid="{00000000-0006-0000-0100-00001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68" authorId="0" shapeId="0" xr:uid="{00000000-0006-0000-0100-000017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U68" authorId="0" shapeId="0" xr:uid="{00000000-0006-0000-0100-00001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V69" authorId="0" shapeId="0" xr:uid="{00000000-0006-0000-0100-00001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75" authorId="0" shapeId="0" xr:uid="{00000000-0006-0000-0100-00001A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Q75" authorId="0" shapeId="0" xr:uid="{00000000-0006-0000-0100-00001B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V76" authorId="0" shapeId="0" xr:uid="{00000000-0006-0000-0100-00001C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83" authorId="0" shapeId="0" xr:uid="{00000000-0006-0000-0100-00001D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90" authorId="0" shapeId="0" xr:uid="{00000000-0006-0000-0100-00001E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97" authorId="0" shapeId="0" xr:uid="{00000000-0006-0000-0100-00001F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04" authorId="0" shapeId="0" xr:uid="{00000000-0006-0000-0100-000020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Q109" authorId="0" shapeId="0" xr:uid="{00000000-0006-0000-0100-00002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16" authorId="0" shapeId="0" xr:uid="{00000000-0006-0000-0100-00002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23" authorId="0" shapeId="0" xr:uid="{00000000-0006-0000-0100-00002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129" authorId="1" shapeId="0" xr:uid="{00000000-0006-0000-0100-000024000000}">
      <text>
        <r>
          <rPr>
            <b/>
            <sz val="9"/>
            <color indexed="81"/>
            <rFont val="Tahoma"/>
            <family val="2"/>
          </rPr>
          <t>LIFT CONTROL:</t>
        </r>
        <r>
          <rPr>
            <sz val="9"/>
            <color indexed="81"/>
            <rFont val="Tahoma"/>
            <family val="2"/>
          </rPr>
          <t xml:space="preserve">
'UP' : LIFT UP </t>
        </r>
        <r>
          <rPr>
            <sz val="9"/>
            <color indexed="81"/>
            <rFont val="돋움"/>
            <family val="3"/>
            <charset val="129"/>
          </rPr>
          <t>동작</t>
        </r>
        <r>
          <rPr>
            <sz val="9"/>
            <color indexed="81"/>
            <rFont val="Tahoma"/>
            <family val="2"/>
          </rPr>
          <t xml:space="preserve">
'DN' : LIFT DOWN </t>
        </r>
        <r>
          <rPr>
            <sz val="9"/>
            <color indexed="81"/>
            <rFont val="돋움"/>
            <family val="3"/>
            <charset val="129"/>
          </rPr>
          <t xml:space="preserve">동작
</t>
        </r>
        <r>
          <rPr>
            <sz val="9"/>
            <color indexed="81"/>
            <rFont val="Tahoma"/>
            <family val="2"/>
          </rPr>
          <t xml:space="preserve">'STP': LIFT </t>
        </r>
        <r>
          <rPr>
            <sz val="9"/>
            <color indexed="81"/>
            <rFont val="돋움"/>
            <family val="3"/>
            <charset val="129"/>
          </rPr>
          <t>동작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정지</t>
        </r>
        <r>
          <rPr>
            <sz val="9"/>
            <color indexed="81"/>
            <rFont val="Tahoma"/>
            <family val="2"/>
          </rPr>
          <t xml:space="preserve">
'ON' : MAGNET HOLDER ON
'OFF': MAGNET HOLDER OFF</t>
        </r>
      </text>
    </comment>
    <comment ref="S130" authorId="0" shapeId="0" xr:uid="{00000000-0006-0000-0100-00002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</authors>
  <commentList>
    <comment ref="P11" authorId="0" shapeId="0" xr:uid="{00000000-0006-0000-02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SYSTEM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FALG
CAN</t>
        </r>
        <r>
          <rPr>
            <sz val="9"/>
            <color indexed="81"/>
            <rFont val="돋움"/>
            <family val="3"/>
            <charset val="129"/>
          </rPr>
          <t>통신 연결 장비 및 가이드센서, 모듈 상태 표시.</t>
        </r>
      </text>
    </comment>
    <comment ref="T11" authorId="0" shapeId="0" xr:uid="{00000000-0006-0000-02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SYSTEM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FALG
CAN</t>
        </r>
        <r>
          <rPr>
            <sz val="9"/>
            <color indexed="81"/>
            <rFont val="돋움"/>
            <family val="3"/>
            <charset val="129"/>
          </rPr>
          <t>통신 연결 장비 및 가이드센서, 모듈 상태 표시.</t>
        </r>
      </text>
    </comment>
    <comment ref="AD11" authorId="0" shapeId="0" xr:uid="{00000000-0006-0000-02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DIRECTION
F : </t>
        </r>
        <r>
          <rPr>
            <sz val="9"/>
            <color indexed="81"/>
            <rFont val="돋움"/>
            <family val="3"/>
            <charset val="129"/>
          </rPr>
          <t xml:space="preserve">전진
</t>
        </r>
        <r>
          <rPr>
            <sz val="9"/>
            <color indexed="81"/>
            <rFont val="Tahoma"/>
            <family val="2"/>
          </rPr>
          <t xml:space="preserve">B : 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AE11" authorId="0" shapeId="0" xr:uid="{00000000-0006-0000-02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9"/>
            <color indexed="81"/>
            <rFont val="돋움"/>
            <family val="3"/>
            <charset val="129"/>
          </rPr>
          <t>가이더 센서 정보
 좌측 부터 1~9</t>
        </r>
      </text>
    </comment>
    <comment ref="AH11" authorId="0" shapeId="0" xr:uid="{00000000-0006-0000-02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전방 센서 감지 거리</t>
        </r>
      </text>
    </comment>
    <comment ref="P12" authorId="0" shapeId="0" xr:uid="{00000000-0006-0000-0200-000006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B&lt;15&gt; :BATTERY LEVEL CHECK       
B&lt;14&gt; :REAR  GUIDE  SENSOR 상태  
B&lt;13&gt; :FRONT GUIDE  SENSOR 상태  
B&lt;12&gt; :측면 초음파  센서 동작상태
</t>
        </r>
      </text>
    </comment>
    <comment ref="Q12" authorId="0" shapeId="0" xr:uid="{00000000-0006-0000-0200-000007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B&lt;11&gt; : 측면 초음파  B/D  연결상태 
B&lt;10&gt; : 전방 초음파  센서 동작상태 
B&lt;09&gt; : 전방 초음파  B/D  연결상태 
B&lt;08&gt; : M5e MODULE   동작상태      
</t>
        </r>
      </text>
    </comment>
    <comment ref="R12" authorId="0" shapeId="0" xr:uid="{00000000-0006-0000-0200-000008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B&lt;07&gt; : RF-ID  B/D   연결상태   
B&lt;06&gt; : EXT-IO B/D   연결상태   
B&lt;05&gt; : 메모리 R/W   상태       
B&lt;04&gt; : 미정                        
</t>
        </r>
      </text>
    </comment>
    <comment ref="S12" authorId="0" shapeId="0" xr:uid="{00000000-0006-0000-0200-000009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B&lt;03&gt; : 미정
B&lt;02&gt; : 미정  
B&lt;01&gt; : 미정
B&lt;00&gt; : 미정</t>
        </r>
      </text>
    </comment>
    <comment ref="T12" authorId="0" shapeId="0" xr:uid="{00000000-0006-0000-0200-00000A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B&lt;15&gt; : AGV RUN  &lt;1&gt;
B&lt;14&gt; : STOP     &lt;1&gt;
B&lt;13&gt; : 교차로 진입 정지 상태  
B&lt;12&gt; : 전방물체 감지후 정지 상태  </t>
        </r>
      </text>
    </comment>
    <comment ref="U12" authorId="0" shapeId="0" xr:uid="{00000000-0006-0000-0200-00000B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B&lt;11&gt; : 전방장애물 감지상태
B&lt;10&gt; : 전방 감지 무시 
B&lt;09&gt; : 재 기동 상태   
B&lt;08&gt; : AGV 충전 중</t>
        </r>
      </text>
    </comment>
    <comment ref="V12" authorId="0" shapeId="0" xr:uid="{00000000-0006-0000-0200-00000C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B&lt;07&gt; : front/rear gate out signal check 
B&lt;06&gt; : MARK1 SIGNAL INPUT...!       
B&lt;05&gt; : MARK2 SIGNAL INPUT...! 
B&lt;04&gt; :  멜로디 출력 허가 </t>
        </r>
      </text>
    </comment>
    <comment ref="W12" authorId="0" shapeId="0" xr:uid="{00000000-0006-0000-0200-00000D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B&lt;03&gt; :  측면 감지 무시
B&lt;02&gt; :  
B&lt;01&gt; : 
B&lt;00&gt; : </t>
        </r>
      </text>
    </comment>
    <comment ref="X12" authorId="0" shapeId="0" xr:uid="{00000000-0006-0000-0200-00000E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B&lt;15&gt; :  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B&lt;14&gt; : 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B&lt;13&gt; : 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B&lt;12&gt; : 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Y12" authorId="0" shapeId="0" xr:uid="{00000000-0006-0000-0200-00000F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B&lt;11&gt; : LIFT DRIVER EMG
B&lt;10&gt; : LIFT DRIVER OCR
B&lt;09&gt; : LIFT TIME-OVER 
B&lt;08&gt; : </t>
        </r>
        <r>
          <rPr>
            <sz val="9"/>
            <color indexed="81"/>
            <rFont val="돋움"/>
            <family val="3"/>
            <charset val="129"/>
          </rPr>
          <t>미정</t>
        </r>
      </text>
    </comment>
    <comment ref="Z12" authorId="0" shapeId="0" xr:uid="{00000000-0006-0000-0200-000010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B&lt;07&gt; : BATTERY </t>
        </r>
        <r>
          <rPr>
            <sz val="9"/>
            <color indexed="81"/>
            <rFont val="돋움"/>
            <family val="3"/>
            <charset val="129"/>
          </rPr>
          <t>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경보</t>
        </r>
        <r>
          <rPr>
            <sz val="9"/>
            <color indexed="81"/>
            <rFont val="Tahoma"/>
            <family val="2"/>
          </rPr>
          <t xml:space="preserve">
B&lt;06&gt; : AGV SYSTEM ERROR
B&lt;05&gt; : </t>
        </r>
        <r>
          <rPr>
            <sz val="9"/>
            <color indexed="81"/>
            <rFont val="돋움"/>
            <family val="3"/>
            <charset val="129"/>
          </rPr>
          <t>기동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자석감지</t>
        </r>
        <r>
          <rPr>
            <sz val="9"/>
            <color indexed="81"/>
            <rFont val="Tahoma"/>
            <family val="2"/>
          </rPr>
          <t xml:space="preserve"> error
B&lt;04&gt; : </t>
        </r>
        <r>
          <rPr>
            <sz val="9"/>
            <color indexed="81"/>
            <rFont val="돋움"/>
            <family val="3"/>
            <charset val="129"/>
          </rPr>
          <t>경로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이탈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AA12" authorId="0" shapeId="0" xr:uid="{00000000-0006-0000-0200-00001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 상태 표시
B&lt;03&gt; : 충전 위치 error
B&lt;02&gt; : 충전기 동작 error
B&lt;01&gt; : AGV 구동부 OCR Detected
B&lt;00&gt; : AGV EMERGENCY Detected</t>
        </r>
      </text>
    </comment>
    <comment ref="AB12" authorId="0" shapeId="0" xr:uid="{00000000-0006-0000-0200-00001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9"/>
            <color indexed="81"/>
            <rFont val="돋움"/>
            <family val="3"/>
            <charset val="129"/>
          </rPr>
          <t>속도 정보
L : 저속
M : 중속
H : 고속</t>
        </r>
      </text>
    </comment>
    <comment ref="AC12" authorId="0" shapeId="0" xr:uid="{00000000-0006-0000-0200-00001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S : </t>
        </r>
        <r>
          <rPr>
            <sz val="9"/>
            <color indexed="81"/>
            <rFont val="돋움"/>
            <family val="3"/>
            <charset val="129"/>
          </rPr>
          <t xml:space="preserve">직진
</t>
        </r>
        <r>
          <rPr>
            <sz val="9"/>
            <color indexed="81"/>
            <rFont val="Tahoma"/>
            <family val="2"/>
          </rPr>
          <t xml:space="preserve">L : </t>
        </r>
        <r>
          <rPr>
            <sz val="9"/>
            <color indexed="81"/>
            <rFont val="돋움"/>
            <family val="3"/>
            <charset val="129"/>
          </rPr>
          <t xml:space="preserve">좌분기
</t>
        </r>
        <r>
          <rPr>
            <sz val="9"/>
            <color indexed="81"/>
            <rFont val="Tahoma"/>
            <family val="2"/>
          </rPr>
          <t xml:space="preserve">R : </t>
        </r>
        <r>
          <rPr>
            <sz val="9"/>
            <color indexed="81"/>
            <rFont val="돋움"/>
            <family val="3"/>
            <charset val="129"/>
          </rPr>
          <t xml:space="preserve">우분기
</t>
        </r>
      </text>
    </comment>
    <comment ref="AF12" authorId="0" shapeId="0" xr:uid="{00000000-0006-0000-0200-00001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입력 상태
B&lt;7&gt; : 충전기 정위치 센서
B&lt;6&gt; : 전방 중앙 센서
B&lt;5&gt; : 전방 우측 센서
B&lt;4&gt; : 전방 좌측 센서</t>
        </r>
      </text>
    </comment>
    <comment ref="AG12" authorId="0" shapeId="0" xr:uid="{00000000-0006-0000-0200-00001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입력 상태
B&lt;3&gt; : MARK SENSOR-2
B&lt;2&gt; : MARK SENSOR-1
B&lt;1&gt; : REAR  GATE OUT 
B&lt;0&gt; : FRONT GATE OUT</t>
        </r>
      </text>
    </comment>
    <comment ref="AK13" authorId="0" shapeId="0" xr:uid="{00000000-0006-0000-0200-00001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S25" authorId="0" shapeId="0" xr:uid="{00000000-0006-0000-0200-00001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  <author>이해섭</author>
    <author>HaeSeob Lee</author>
  </authors>
  <commentList>
    <comment ref="U13" authorId="0" shapeId="0" xr:uid="{00000000-0006-0000-03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20" authorId="0" shapeId="0" xr:uid="{00000000-0006-0000-03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27" authorId="0" shapeId="0" xr:uid="{00000000-0006-0000-03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35" authorId="1" shapeId="0" xr:uid="{00000000-0006-0000-0300-000004000000}">
      <text>
        <r>
          <rPr>
            <b/>
            <sz val="9"/>
            <color indexed="81"/>
            <rFont val="Tahoma"/>
            <family val="2"/>
          </rPr>
          <t xml:space="preserve">GATE-OUT OFF TIME:
1 ~ 9999 [50]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Q242" authorId="1" shapeId="0" xr:uid="{00000000-0006-0000-0300-000005000000}">
      <text>
        <r>
          <rPr>
            <b/>
            <sz val="9"/>
            <color indexed="81"/>
            <rFont val="Tahoma"/>
            <family val="2"/>
          </rPr>
          <t>SCT: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3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현재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포함해서</t>
        </r>
        <r>
          <rPr>
            <sz val="9"/>
            <color indexed="81"/>
            <rFont val="Tahoma"/>
            <family val="2"/>
          </rPr>
          <t xml:space="preserve"> 3</t>
        </r>
        <r>
          <rPr>
            <sz val="9"/>
            <color indexed="81"/>
            <rFont val="돋움"/>
            <family val="3"/>
            <charset val="129"/>
          </rPr>
          <t>개의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지나도록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Q249" authorId="1" shapeId="0" xr:uid="{00000000-0006-0000-0300-000006000000}">
      <text>
        <r>
          <rPr>
            <b/>
            <sz val="9"/>
            <color indexed="81"/>
            <rFont val="Tahoma"/>
            <family val="2"/>
          </rPr>
          <t>SST: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9999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100 X 0.1SEC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백턴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Q257" authorId="2" shapeId="0" xr:uid="{00000000-0006-0000-0300-000007000000}">
      <text>
        <r>
          <rPr>
            <sz val="9"/>
            <color indexed="81"/>
            <rFont val="Tahoma"/>
            <family val="2"/>
          </rPr>
          <t>[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>]
'0' : ERROR FLAG
'5' : DEBUG FLAG
'9' : CONFIG FLAG</t>
        </r>
      </text>
    </comment>
    <comment ref="U257" authorId="1" shapeId="0" xr:uid="{00000000-0006-0000-0300-000008000000}">
      <text>
        <r>
          <rPr>
            <b/>
            <sz val="9"/>
            <color indexed="81"/>
            <rFont val="Tahoma"/>
            <family val="2"/>
          </rPr>
          <t>BIT ASSIGN:
[</t>
        </r>
        <r>
          <rPr>
            <b/>
            <sz val="9"/>
            <color indexed="81"/>
            <rFont val="돋움"/>
            <family val="3"/>
            <charset val="129"/>
          </rPr>
          <t>구분자</t>
        </r>
        <r>
          <rPr>
            <b/>
            <sz val="9"/>
            <color indexed="81"/>
            <rFont val="Tahoma"/>
            <family val="2"/>
          </rPr>
          <t xml:space="preserve"> : 5]
</t>
        </r>
        <r>
          <rPr>
            <sz val="9"/>
            <color indexed="81"/>
            <rFont val="Tahoma"/>
            <family val="2"/>
          </rPr>
          <t xml:space="preserve">[0X8000] GUIDE SENSOR </t>
        </r>
        <r>
          <rPr>
            <sz val="9"/>
            <color indexed="81"/>
            <rFont val="돋움"/>
            <family val="3"/>
            <charset val="129"/>
          </rPr>
          <t>값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[0X4000] RE-START COUNT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 
[0X2000]                     
[0X1000]                     
[0X0800]                     
[0X0400]                     
[0X0200] DIO3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[0X0100] DIO2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[0X0080] DIO1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[0X0040] BATT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[0X0020]                     
[0X0010]                     
[0X0008] TAG READING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무선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전송
</t>
        </r>
        <r>
          <rPr>
            <sz val="9"/>
            <color indexed="81"/>
            <rFont val="Tahoma"/>
            <family val="2"/>
          </rPr>
          <t xml:space="preserve">[0X0004] debugging Message </t>
        </r>
        <r>
          <rPr>
            <sz val="9"/>
            <color indexed="81"/>
            <rFont val="돋움"/>
            <family val="3"/>
            <charset val="129"/>
          </rPr>
          <t xml:space="preserve">전송
</t>
        </r>
        <r>
          <rPr>
            <sz val="9"/>
            <color indexed="81"/>
            <rFont val="Tahoma"/>
            <family val="2"/>
          </rPr>
          <t>[0X0002] PC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데이터를</t>
        </r>
        <r>
          <rPr>
            <sz val="9"/>
            <color indexed="81"/>
            <rFont val="Tahoma"/>
            <family val="2"/>
          </rPr>
          <t xml:space="preserve"> RF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송신</t>
        </r>
        <r>
          <rPr>
            <sz val="9"/>
            <color indexed="81"/>
            <rFont val="Tahoma"/>
            <family val="2"/>
          </rPr>
          <t xml:space="preserve"> 
[0X0001] RF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데이터를</t>
        </r>
        <r>
          <rPr>
            <sz val="9"/>
            <color indexed="81"/>
            <rFont val="Tahoma"/>
            <family val="2"/>
          </rPr>
          <t xml:space="preserve"> RF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송신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구분자</t>
        </r>
        <r>
          <rPr>
            <b/>
            <sz val="9"/>
            <color indexed="81"/>
            <rFont val="Tahoma"/>
            <family val="2"/>
          </rPr>
          <t xml:space="preserve"> : 9]</t>
        </r>
        <r>
          <rPr>
            <sz val="9"/>
            <color indexed="81"/>
            <rFont val="Tahoma"/>
            <family val="2"/>
          </rPr>
          <t xml:space="preserve">
[0X8000]                                   
[0X4000]                                   
[0X2000]                                   
[0X1000]                                   
[0X0800]                                   
[0X0400]                                   
[0X0200]                                   
[0X0100]                                   
[0X0080]                                   
[0X0040]                                   
[0X0020]                                   
[0X0010] </t>
        </r>
        <r>
          <rPr>
            <sz val="9"/>
            <color indexed="81"/>
            <rFont val="Tahoma"/>
            <family val="2"/>
          </rPr>
          <t xml:space="preserve">
[0X0008] </t>
        </r>
        <r>
          <rPr>
            <sz val="9"/>
            <color indexed="81"/>
            <rFont val="Tahoma"/>
            <family val="2"/>
          </rPr>
          <t xml:space="preserve">
[0X0004] </t>
        </r>
        <r>
          <rPr>
            <sz val="9"/>
            <color indexed="81"/>
            <rFont val="Tahoma"/>
            <family val="2"/>
          </rPr>
          <t xml:space="preserve">
[0X0002] </t>
        </r>
        <r>
          <rPr>
            <sz val="9"/>
            <color indexed="81"/>
            <rFont val="Tahoma"/>
            <family val="2"/>
          </rPr>
          <t xml:space="preserve">
[0X0001] </t>
        </r>
        <r>
          <rPr>
            <sz val="9"/>
            <color indexed="81"/>
            <rFont val="돋움"/>
            <family val="3"/>
            <charset val="129"/>
          </rPr>
          <t>기동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GATEOUT</t>
        </r>
        <r>
          <rPr>
            <sz val="9"/>
            <color indexed="81"/>
            <rFont val="돋움"/>
            <family val="3"/>
            <charset val="129"/>
          </rPr>
          <t>신호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체크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비활성화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258" authorId="0" shapeId="0" xr:uid="{00000000-0006-0000-0300-00000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64" authorId="2" shapeId="0" xr:uid="{00000000-0006-0000-0300-00000A000000}">
      <text>
        <r>
          <rPr>
            <sz val="9"/>
            <color indexed="81"/>
            <rFont val="Tahoma"/>
            <family val="2"/>
          </rPr>
          <t>[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>]
'0' : ERROR FLAG
'6' : FLAG-6</t>
        </r>
      </text>
    </comment>
    <comment ref="V265" authorId="0" shapeId="0" xr:uid="{00000000-0006-0000-0300-00000B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</authors>
  <commentList>
    <comment ref="AS13" authorId="0" shapeId="0" xr:uid="{00000000-0006-0000-04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" authorId="0" shapeId="0" xr:uid="{00000000-0006-0000-04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7" authorId="0" shapeId="0" xr:uid="{00000000-0006-0000-04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74" authorId="0" shapeId="0" xr:uid="{00000000-0006-0000-04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81" authorId="0" shapeId="0" xr:uid="{00000000-0006-0000-04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88" authorId="0" shapeId="0" xr:uid="{00000000-0006-0000-04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95" authorId="0" shapeId="0" xr:uid="{00000000-0006-0000-04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2" authorId="0" shapeId="0" xr:uid="{00000000-0006-0000-0400-00000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9" authorId="0" shapeId="0" xr:uid="{00000000-0006-0000-0400-00000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16" authorId="0" shapeId="0" xr:uid="{00000000-0006-0000-0400-00000A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23" authorId="0" shapeId="0" xr:uid="{00000000-0006-0000-0400-00000B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30" authorId="0" shapeId="0" xr:uid="{00000000-0006-0000-0400-00000C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  <author>이해섭</author>
  </authors>
  <commentList>
    <comment ref="U12" authorId="0" shapeId="0" xr:uid="{00000000-0006-0000-05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V12" authorId="0" shapeId="0" xr:uid="{00000000-0006-0000-05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W12" authorId="0" shapeId="0" xr:uid="{00000000-0006-0000-05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X12" authorId="0" shapeId="0" xr:uid="{00000000-0006-0000-05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 : </t>
        </r>
        <r>
          <rPr>
            <sz val="9"/>
            <color indexed="81"/>
            <rFont val="돋움"/>
            <family val="3"/>
            <charset val="129"/>
          </rPr>
          <t>전방센서 활성화
0 : 전방센서 비활성화</t>
        </r>
      </text>
    </comment>
    <comment ref="Y13" authorId="0" shapeId="0" xr:uid="{00000000-0006-0000-05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9" authorId="0" shapeId="0" xr:uid="{00000000-0006-0000-05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 </t>
        </r>
        <r>
          <rPr>
            <sz val="9"/>
            <color indexed="81"/>
            <rFont val="돋움"/>
            <family val="3"/>
            <charset val="129"/>
          </rPr>
          <t>정지 옵션
 M : 마크 입력 후 정지
 T : 마크 입력 후 회전
 B : 마크 입력 후 진행 방향 변경
 R : 재기동</t>
        </r>
      </text>
    </comment>
    <comment ref="V19" authorId="0" shapeId="0" xr:uid="{00000000-0006-0000-05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T </t>
        </r>
        <r>
          <rPr>
            <sz val="9"/>
            <color indexed="81"/>
            <rFont val="돋움"/>
            <family val="3"/>
            <charset val="129"/>
          </rPr>
          <t>명령 일때 
 R : 오른쪽 회전
 L : 왼쪽 회전</t>
        </r>
      </text>
    </comment>
    <comment ref="AC20" authorId="0" shapeId="0" xr:uid="{00000000-0006-0000-0500-00000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6" authorId="0" shapeId="0" xr:uid="{00000000-0006-0000-0500-00000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R26" authorId="0" shapeId="0" xr:uid="{00000000-0006-0000-0500-00000A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S26" authorId="0" shapeId="0" xr:uid="{00000000-0006-0000-0500-00000B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T26" authorId="0" shapeId="0" xr:uid="{00000000-0006-0000-0500-00000C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 : </t>
        </r>
        <r>
          <rPr>
            <sz val="9"/>
            <color indexed="81"/>
            <rFont val="돋움"/>
            <family val="3"/>
            <charset val="129"/>
          </rPr>
          <t>전방센서 활성화
0 : 전방센서 비활성화</t>
        </r>
      </text>
    </comment>
    <comment ref="U27" authorId="0" shapeId="0" xr:uid="{00000000-0006-0000-0500-00000D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33" authorId="0" shapeId="0" xr:uid="{00000000-0006-0000-0500-00000E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수동 제어 명령
 00 : 정지</t>
        </r>
        <r>
          <rPr>
            <sz val="9"/>
            <color indexed="81"/>
            <rFont val="Tahoma"/>
            <family val="2"/>
          </rPr>
          <t xml:space="preserve">
 FS : 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BS : </t>
        </r>
        <r>
          <rPr>
            <sz val="9"/>
            <color indexed="81"/>
            <rFont val="돋움"/>
            <family val="3"/>
            <charset val="129"/>
          </rPr>
          <t xml:space="preserve">후진 </t>
        </r>
        <r>
          <rPr>
            <sz val="9"/>
            <color indexed="81"/>
            <rFont val="Tahoma"/>
            <family val="2"/>
          </rPr>
          <t xml:space="preserve">
 RT : </t>
        </r>
        <r>
          <rPr>
            <sz val="9"/>
            <color indexed="81"/>
            <rFont val="돋움"/>
            <family val="3"/>
            <charset val="129"/>
          </rPr>
          <t>우회전</t>
        </r>
        <r>
          <rPr>
            <sz val="9"/>
            <color indexed="81"/>
            <rFont val="Tahoma"/>
            <family val="2"/>
          </rPr>
          <t xml:space="preserve">
 LT : </t>
        </r>
        <r>
          <rPr>
            <sz val="9"/>
            <color indexed="81"/>
            <rFont val="돋움"/>
            <family val="3"/>
            <charset val="129"/>
          </rPr>
          <t>좌회전</t>
        </r>
        <r>
          <rPr>
            <sz val="9"/>
            <color indexed="81"/>
            <rFont val="Tahoma"/>
            <family val="2"/>
          </rPr>
          <t xml:space="preserve">
 FL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FR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Tahoma"/>
            <family val="2"/>
          </rPr>
          <t xml:space="preserve">
 BR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</text>
    </comment>
    <comment ref="U34" authorId="0" shapeId="0" xr:uid="{00000000-0006-0000-0500-00000F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44" authorId="0" shapeId="0" xr:uid="{00000000-0006-0000-0500-000010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44" authorId="0" shapeId="0" xr:uid="{00000000-0006-0000-0500-00001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R51" authorId="0" shapeId="0" xr:uid="{00000000-0006-0000-0500-00001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51" authorId="0" shapeId="0" xr:uid="{00000000-0006-0000-0500-00001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V57" authorId="0" shapeId="0" xr:uid="{00000000-0006-0000-0500-00001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R58" authorId="0" shapeId="0" xr:uid="{00000000-0006-0000-0500-00001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58" authorId="0" shapeId="0" xr:uid="{00000000-0006-0000-0500-000016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Z59" authorId="0" shapeId="0" xr:uid="{00000000-0006-0000-0500-00001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64" authorId="0" shapeId="0" xr:uid="{00000000-0006-0000-0500-00001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R65" authorId="0" shapeId="0" xr:uid="{00000000-0006-0000-0500-00001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65" authorId="0" shapeId="0" xr:uid="{00000000-0006-0000-0500-00001A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Z66" authorId="0" shapeId="0" xr:uid="{00000000-0006-0000-0500-00001B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72" authorId="0" shapeId="0" xr:uid="{00000000-0006-0000-0500-00001C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72" authorId="0" shapeId="0" xr:uid="{00000000-0006-0000-0500-00001D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Y72" authorId="0" shapeId="0" xr:uid="{00000000-0006-0000-0500-00001E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Z73" authorId="0" shapeId="0" xr:uid="{00000000-0006-0000-0500-00001F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79" authorId="0" shapeId="0" xr:uid="{00000000-0006-0000-0500-000020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79" authorId="0" shapeId="0" xr:uid="{00000000-0006-0000-0500-000021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Y79" authorId="0" shapeId="0" xr:uid="{00000000-0006-0000-0500-00002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Z80" authorId="0" shapeId="0" xr:uid="{00000000-0006-0000-0500-00002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86" authorId="0" shapeId="0" xr:uid="{00000000-0006-0000-0500-00002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U86" authorId="0" shapeId="0" xr:uid="{00000000-0006-0000-0500-00002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Z87" authorId="0" shapeId="0" xr:uid="{00000000-0006-0000-0500-00002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94" authorId="0" shapeId="0" xr:uid="{00000000-0006-0000-0500-00002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01" authorId="0" shapeId="0" xr:uid="{00000000-0006-0000-0500-00002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08" authorId="0" shapeId="0" xr:uid="{00000000-0006-0000-0500-00002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114" authorId="1" shapeId="0" xr:uid="{00000000-0006-0000-0500-00002A000000}">
      <text>
        <r>
          <rPr>
            <b/>
            <sz val="9"/>
            <color indexed="81"/>
            <rFont val="Tahoma"/>
            <family val="2"/>
          </rPr>
          <t>LIFT CONTROL:</t>
        </r>
        <r>
          <rPr>
            <sz val="9"/>
            <color indexed="81"/>
            <rFont val="Tahoma"/>
            <family val="2"/>
          </rPr>
          <t xml:space="preserve">
'UP' : LIFT UP
'DN' : LIFT DOWN
'STP' : LIFT STOP
'REQ' : LIFT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요청</t>
        </r>
      </text>
    </comment>
    <comment ref="W115" authorId="0" shapeId="0" xr:uid="{00000000-0006-0000-0500-00002B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</authors>
  <commentList>
    <comment ref="N12" authorId="0" shapeId="0" xr:uid="{00000000-0006-0000-06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2" authorId="0" shapeId="0" xr:uid="{00000000-0006-0000-06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U25" authorId="0" shapeId="0" xr:uid="{00000000-0006-0000-06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진출/입 상태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&lt;I&gt; 교차로 진입
&lt;O&gt; 교차로 진출</t>
        </r>
      </text>
    </comment>
    <comment ref="Y26" authorId="0" shapeId="0" xr:uid="{00000000-0006-0000-06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38" authorId="0" shapeId="0" xr:uid="{00000000-0006-0000-06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50" authorId="0" shapeId="0" xr:uid="{00000000-0006-0000-06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75" authorId="0" shapeId="0" xr:uid="{00000000-0006-0000-06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84" authorId="0" shapeId="0" xr:uid="{00000000-0006-0000-0600-00000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94" authorId="0" shapeId="0" xr:uid="{00000000-0006-0000-0600-00000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이해섭</author>
  </authors>
  <commentList>
    <comment ref="P25" authorId="0" shapeId="0" xr:uid="{00000000-0006-0000-0700-000001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32" authorId="0" shapeId="0" xr:uid="{00000000-0006-0000-0700-000002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39" authorId="0" shapeId="0" xr:uid="{00000000-0006-0000-0700-000003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46" authorId="0" shapeId="0" xr:uid="{00000000-0006-0000-0700-000004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53" authorId="0" shapeId="0" xr:uid="{00000000-0006-0000-0700-000005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60" authorId="0" shapeId="0" xr:uid="{00000000-0006-0000-0700-000006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67" authorId="0" shapeId="0" xr:uid="{00000000-0006-0000-0700-000007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74" authorId="0" shapeId="0" xr:uid="{00000000-0006-0000-0700-000008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81" authorId="0" shapeId="0" xr:uid="{00000000-0006-0000-0700-000009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88" authorId="0" shapeId="0" xr:uid="{00000000-0006-0000-0700-00000A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</authors>
  <commentList>
    <comment ref="R12" authorId="0" shapeId="0" xr:uid="{00000000-0006-0000-08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N13" authorId="0" shapeId="0" xr:uid="{00000000-0006-0000-08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3" authorId="0" shapeId="0" xr:uid="{00000000-0006-0000-0800-000003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V14" authorId="0" shapeId="0" xr:uid="{00000000-0006-0000-08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X24" authorId="0" shapeId="0" xr:uid="{00000000-0006-0000-08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&lt;1&gt; ON : 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시작
</t>
        </r>
        <r>
          <rPr>
            <sz val="9"/>
            <color indexed="81"/>
            <rFont val="Tahoma"/>
            <family val="2"/>
          </rPr>
          <t xml:space="preserve">&lt;0&gt; </t>
        </r>
        <r>
          <rPr>
            <sz val="9"/>
            <color indexed="81"/>
            <rFont val="돋움"/>
            <family val="3"/>
            <charset val="129"/>
          </rPr>
          <t>OFF : 충전 종료</t>
        </r>
      </text>
    </comment>
    <comment ref="Y25" authorId="0" shapeId="0" xr:uid="{00000000-0006-0000-08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37" authorId="0" shapeId="0" xr:uid="{00000000-0006-0000-08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69" authorId="0" shapeId="0" xr:uid="{00000000-0006-0000-0800-00000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Y70" authorId="0" shapeId="0" xr:uid="{00000000-0006-0000-0800-000009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</authors>
  <commentList>
    <comment ref="N13" authorId="0" shapeId="0" xr:uid="{00000000-0006-0000-09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3" authorId="0" shapeId="0" xr:uid="{00000000-0006-0000-0900-000002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U13" authorId="0" shapeId="0" xr:uid="{00000000-0006-0000-09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V14" authorId="0" shapeId="0" xr:uid="{00000000-0006-0000-09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27" authorId="0" shapeId="0" xr:uid="{00000000-0006-0000-0900-000005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X27" authorId="0" shapeId="0" xr:uid="{00000000-0006-0000-09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Y28" authorId="0" shapeId="0" xr:uid="{00000000-0006-0000-09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46" authorId="0" shapeId="0" xr:uid="{00000000-0006-0000-0900-000008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이노텍</author>
  </authors>
  <commentList>
    <comment ref="N13" authorId="0" shapeId="0" xr:uid="{00000000-0006-0000-0A00-000001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Q13" authorId="0" shapeId="0" xr:uid="{00000000-0006-0000-0A00-000002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V14" authorId="0" shapeId="0" xr:uid="{00000000-0006-0000-0A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27" authorId="0" shapeId="0" xr:uid="{00000000-0006-0000-0A00-000004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Y28" authorId="0" shapeId="0" xr:uid="{00000000-0006-0000-0A00-000005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HEAD와 TAIL을 제외한 각 FIELD의 합을 HEX로 변환하여 2자리만 취함.</t>
        </r>
      </text>
    </comment>
    <comment ref="Y46" authorId="0" shapeId="0" xr:uid="{00000000-0006-0000-0A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이해섭</author>
    <author>이노텍</author>
  </authors>
  <commentList>
    <comment ref="R13" authorId="0" shapeId="0" xr:uid="{00000000-0006-0000-0B00-000001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AI13" authorId="0" shapeId="0" xr:uid="{00000000-0006-0000-0B00-000002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Y14" authorId="1" shapeId="0" xr:uid="{00000000-0006-0000-0B00-000003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22" authorId="0" shapeId="0" xr:uid="{00000000-0006-0000-0B00-000004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U23" authorId="1" shapeId="0" xr:uid="{00000000-0006-0000-0B00-000005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39" authorId="1" shapeId="0" xr:uid="{00000000-0006-0000-0B00-000006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U40" authorId="1" shapeId="0" xr:uid="{00000000-0006-0000-0B00-000007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49" authorId="1" shapeId="0" xr:uid="{00000000-0006-0000-0B00-000008000000}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HEAD와 TAIL을 제외한 각 FIELD의 합을 HEX로 변환하여 2자리만 취함.</t>
        </r>
      </text>
    </comment>
    <comment ref="U65" authorId="0" shapeId="0" xr:uid="{00000000-0006-0000-0B00-000009000000}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호출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할</t>
        </r>
        <r>
          <rPr>
            <sz val="9"/>
            <color indexed="81"/>
            <rFont val="Tahoma"/>
            <family val="2"/>
          </rPr>
          <t xml:space="preserve"> AGV</t>
        </r>
        <r>
          <rPr>
            <sz val="9"/>
            <color indexed="81"/>
            <rFont val="돋움"/>
            <family val="3"/>
            <charset val="129"/>
          </rPr>
          <t>의</t>
        </r>
        <r>
          <rPr>
            <sz val="9"/>
            <color indexed="81"/>
            <rFont val="Tahoma"/>
            <family val="2"/>
          </rPr>
          <t xml:space="preserve"> ADDRESS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한다</t>
        </r>
        <r>
          <rPr>
            <sz val="9"/>
            <color indexed="81"/>
            <rFont val="Tahoma"/>
            <family val="2"/>
          </rPr>
          <t>.</t>
        </r>
      </text>
    </comment>
    <comment ref="Y67" authorId="1" shapeId="0" xr:uid="{00000000-0006-0000-0B00-00000A000000}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sharedStrings.xml><?xml version="1.0" encoding="utf-8"?>
<sst xmlns="http://schemas.openxmlformats.org/spreadsheetml/2006/main" count="4546" uniqueCount="492">
  <si>
    <t>HEAD</t>
    <phoneticPr fontId="2" type="noConversion"/>
  </si>
  <si>
    <t>C/S</t>
    <phoneticPr fontId="2" type="noConversion"/>
  </si>
  <si>
    <t>번호</t>
    <phoneticPr fontId="2" type="noConversion"/>
  </si>
  <si>
    <t>항 목</t>
    <phoneticPr fontId="2" type="noConversion"/>
  </si>
  <si>
    <t>PC -&gt; AGV</t>
    <phoneticPr fontId="2" type="noConversion"/>
  </si>
  <si>
    <t>AGV -&gt; PC</t>
    <phoneticPr fontId="2" type="noConversion"/>
  </si>
  <si>
    <t>DATA</t>
    <phoneticPr fontId="2" type="noConversion"/>
  </si>
  <si>
    <t>고속 속도값 설정</t>
    <phoneticPr fontId="2" type="noConversion"/>
  </si>
  <si>
    <t>중속 속도값 설정</t>
    <phoneticPr fontId="2" type="noConversion"/>
  </si>
  <si>
    <t>저속 속도값 설정</t>
    <phoneticPr fontId="2" type="noConversion"/>
  </si>
  <si>
    <t>H</t>
    <phoneticPr fontId="2" type="noConversion"/>
  </si>
  <si>
    <t>M</t>
    <phoneticPr fontId="2" type="noConversion"/>
  </si>
  <si>
    <t>L</t>
    <phoneticPr fontId="2" type="noConversion"/>
  </si>
  <si>
    <t>SPEED</t>
    <phoneticPr fontId="2" type="noConversion"/>
  </si>
  <si>
    <t>A</t>
    <phoneticPr fontId="2" type="noConversion"/>
  </si>
  <si>
    <t>C</t>
    <phoneticPr fontId="2" type="noConversion"/>
  </si>
  <si>
    <t>K</t>
    <phoneticPr fontId="2" type="noConversion"/>
  </si>
  <si>
    <t>S</t>
    <phoneticPr fontId="2" type="noConversion"/>
  </si>
  <si>
    <t xml:space="preserve">
</t>
    <phoneticPr fontId="2" type="noConversion"/>
  </si>
  <si>
    <t>재전송 반복 회수 5회</t>
    <phoneticPr fontId="2" type="noConversion"/>
  </si>
  <si>
    <t>무응답시 0.5SEC 대기 5회 반복 전송</t>
    <phoneticPr fontId="2" type="noConversion"/>
  </si>
  <si>
    <t>최종 무응답시 통신 에러 메세지 표시.</t>
    <phoneticPr fontId="2" type="noConversion"/>
  </si>
  <si>
    <t>회전속도</t>
    <phoneticPr fontId="2" type="noConversion"/>
  </si>
  <si>
    <t>TAG 재입력 시간</t>
    <phoneticPr fontId="2" type="noConversion"/>
  </si>
  <si>
    <t>P</t>
    <phoneticPr fontId="2" type="noConversion"/>
  </si>
  <si>
    <t>I</t>
    <phoneticPr fontId="2" type="noConversion"/>
  </si>
  <si>
    <t>R</t>
    <phoneticPr fontId="2" type="noConversion"/>
  </si>
  <si>
    <t>T</t>
    <phoneticPr fontId="2" type="noConversion"/>
  </si>
  <si>
    <t>VALUE</t>
    <phoneticPr fontId="2" type="noConversion"/>
  </si>
  <si>
    <t>설정치 : 2 초</t>
    <phoneticPr fontId="2" type="noConversion"/>
  </si>
  <si>
    <t xml:space="preserve"> </t>
    <phoneticPr fontId="2" type="noConversion"/>
  </si>
  <si>
    <t>N</t>
    <phoneticPr fontId="2" type="noConversion"/>
  </si>
  <si>
    <t>기동 명령</t>
    <phoneticPr fontId="2" type="noConversion"/>
  </si>
  <si>
    <t>정지 명령</t>
    <phoneticPr fontId="2" type="noConversion"/>
  </si>
  <si>
    <t>B</t>
    <phoneticPr fontId="2" type="noConversion"/>
  </si>
  <si>
    <t>F</t>
    <phoneticPr fontId="2" type="noConversion"/>
  </si>
  <si>
    <t>자동문 진입</t>
    <phoneticPr fontId="2" type="noConversion"/>
  </si>
  <si>
    <t>G</t>
    <phoneticPr fontId="2" type="noConversion"/>
  </si>
  <si>
    <t>교차로 진입/진출</t>
    <phoneticPr fontId="2" type="noConversion"/>
  </si>
  <si>
    <t xml:space="preserve">PC -&gt; AGV </t>
    <phoneticPr fontId="2" type="noConversion"/>
  </si>
  <si>
    <t>TAG ID 전송</t>
    <phoneticPr fontId="2" type="noConversion"/>
  </si>
  <si>
    <t>I/O</t>
    <phoneticPr fontId="2" type="noConversion"/>
  </si>
  <si>
    <t>PAN ID 설정</t>
    <phoneticPr fontId="2" type="noConversion"/>
  </si>
  <si>
    <t>분기명령</t>
    <phoneticPr fontId="2" type="noConversion"/>
  </si>
  <si>
    <t>수동제어 명령</t>
    <phoneticPr fontId="2" type="noConversion"/>
  </si>
  <si>
    <t>O</t>
    <phoneticPr fontId="2" type="noConversion"/>
  </si>
  <si>
    <t>PID 제어주기설정</t>
    <phoneticPr fontId="2" type="noConversion"/>
  </si>
  <si>
    <t>D</t>
    <phoneticPr fontId="2" type="noConversion"/>
  </si>
  <si>
    <t>무선장치 -&gt; AGV</t>
    <phoneticPr fontId="2" type="noConversion"/>
  </si>
  <si>
    <t>AGV -&gt; 무선장치</t>
    <phoneticPr fontId="2" type="noConversion"/>
  </si>
  <si>
    <t>ADDRESS</t>
    <phoneticPr fontId="2" type="noConversion"/>
  </si>
  <si>
    <t>dMV X 설정</t>
    <phoneticPr fontId="2" type="noConversion"/>
  </si>
  <si>
    <t>AGV 주소 요청
transmit_ADDRESS();</t>
    <phoneticPr fontId="2" type="noConversion"/>
  </si>
  <si>
    <t>TAG 재입력 시간 요청
transmit_TAGTIME();</t>
    <phoneticPr fontId="2" type="noConversion"/>
  </si>
  <si>
    <t>고속 속도값 요청
transmit_SPEED_H</t>
    <phoneticPr fontId="2" type="noConversion"/>
  </si>
  <si>
    <t>중속 속도값 요청
transmit_SPEED_M</t>
    <phoneticPr fontId="2" type="noConversion"/>
  </si>
  <si>
    <t>저속 속도값 요청
transmit_SPEED_L</t>
    <phoneticPr fontId="2" type="noConversion"/>
  </si>
  <si>
    <t>dMV X 요청
transmit_MLT_dMV</t>
    <phoneticPr fontId="2" type="noConversion"/>
  </si>
  <si>
    <t>PID 제어주기 요청
transmit_setCTRL</t>
    <phoneticPr fontId="2" type="noConversion"/>
  </si>
  <si>
    <t>정지 감속 상수 요청
transmit_STOPVALUE</t>
    <phoneticPr fontId="2" type="noConversion"/>
  </si>
  <si>
    <t>CONFIG 요청</t>
    <phoneticPr fontId="2" type="noConversion"/>
  </si>
  <si>
    <t>응답 대기 시간 1 SEC</t>
    <phoneticPr fontId="2" type="noConversion"/>
  </si>
  <si>
    <t>무응답시 1 SEC 대기 5회 반복 전송</t>
    <phoneticPr fontId="2" type="noConversion"/>
  </si>
  <si>
    <t>응답 대기 시간 1SEC</t>
    <phoneticPr fontId="2" type="noConversion"/>
  </si>
  <si>
    <t>무응답시 1SEC 대기 5회 반복 전송</t>
    <phoneticPr fontId="2" type="noConversion"/>
  </si>
  <si>
    <t>AGV ADDRESS</t>
    <phoneticPr fontId="2" type="noConversion"/>
  </si>
  <si>
    <t>충전기 ADDRESS</t>
    <phoneticPr fontId="2" type="noConversion"/>
  </si>
  <si>
    <t xml:space="preserve"> AGV -&gt; 자동 충전기</t>
    <phoneticPr fontId="2" type="noConversion"/>
  </si>
  <si>
    <t>-</t>
    <phoneticPr fontId="2" type="noConversion"/>
  </si>
  <si>
    <t>충전 시작 (실린더 전진)</t>
    <phoneticPr fontId="2" type="noConversion"/>
  </si>
  <si>
    <t>충전 종료 (실린더 복귀)</t>
    <phoneticPr fontId="2" type="noConversion"/>
  </si>
  <si>
    <t>실린더 상태 전송</t>
    <phoneticPr fontId="2" type="noConversion"/>
  </si>
  <si>
    <t>자동 충전기 -&gt; AGV</t>
    <phoneticPr fontId="2" type="noConversion"/>
  </si>
  <si>
    <t>ACK</t>
    <phoneticPr fontId="2" type="noConversion"/>
  </si>
  <si>
    <t>명령어 전송</t>
    <phoneticPr fontId="2" type="noConversion"/>
  </si>
  <si>
    <t>AGV</t>
    <phoneticPr fontId="2" type="noConversion"/>
  </si>
  <si>
    <t>B&lt;3&gt;</t>
    <phoneticPr fontId="2" type="noConversion"/>
  </si>
  <si>
    <t>B&lt;2&gt;</t>
    <phoneticPr fontId="2" type="noConversion"/>
  </si>
  <si>
    <t>B&lt;1&gt;</t>
    <phoneticPr fontId="2" type="noConversion"/>
  </si>
  <si>
    <t>B&lt;0&gt;</t>
    <phoneticPr fontId="2" type="noConversion"/>
  </si>
  <si>
    <t>정위치 센서</t>
    <phoneticPr fontId="2" type="noConversion"/>
  </si>
  <si>
    <t>실린더 전진</t>
    <phoneticPr fontId="2" type="noConversion"/>
  </si>
  <si>
    <t>실린더 후진</t>
    <phoneticPr fontId="2" type="noConversion"/>
  </si>
  <si>
    <t>IN</t>
    <phoneticPr fontId="2" type="noConversion"/>
  </si>
  <si>
    <t>OUT</t>
    <phoneticPr fontId="2" type="noConversion"/>
  </si>
  <si>
    <t>실린더 SOL</t>
    <phoneticPr fontId="2" type="noConversion"/>
  </si>
  <si>
    <t>충전 LAMP</t>
    <phoneticPr fontId="2" type="noConversion"/>
  </si>
  <si>
    <t>ERROR LAMP</t>
    <phoneticPr fontId="2" type="noConversion"/>
  </si>
  <si>
    <t>실린더 전진 전송</t>
    <phoneticPr fontId="2" type="noConversion"/>
  </si>
  <si>
    <t>ACK 전송</t>
    <phoneticPr fontId="2" type="noConversion"/>
  </si>
  <si>
    <t>STEP - 1</t>
    <phoneticPr fontId="2" type="noConversion"/>
  </si>
  <si>
    <t>STEP - 2</t>
    <phoneticPr fontId="2" type="noConversion"/>
  </si>
  <si>
    <t>STEP - 3</t>
    <phoneticPr fontId="2" type="noConversion"/>
  </si>
  <si>
    <t>STEP - 4</t>
    <phoneticPr fontId="2" type="noConversion"/>
  </si>
  <si>
    <t>충전
ON</t>
    <phoneticPr fontId="2" type="noConversion"/>
  </si>
  <si>
    <t>충전
OFF</t>
    <phoneticPr fontId="2" type="noConversion"/>
  </si>
  <si>
    <t>실린더 복귀 전송</t>
    <phoneticPr fontId="2" type="noConversion"/>
  </si>
  <si>
    <t>&lt;1&gt;</t>
    <phoneticPr fontId="2" type="noConversion"/>
  </si>
  <si>
    <t>&lt;0&gt;</t>
    <phoneticPr fontId="2" type="noConversion"/>
  </si>
  <si>
    <t>AGV 충전명령</t>
    <phoneticPr fontId="2" type="noConversion"/>
  </si>
  <si>
    <t>충전기 주소 설정</t>
    <phoneticPr fontId="2" type="noConversion"/>
  </si>
  <si>
    <t xml:space="preserve"> PC -&gt; 자동 충전기</t>
    <phoneticPr fontId="2" type="noConversion"/>
  </si>
  <si>
    <t>[STX]</t>
    <phoneticPr fontId="2" type="noConversion"/>
  </si>
  <si>
    <t>충전기</t>
    <phoneticPr fontId="2" type="noConversion"/>
  </si>
  <si>
    <t>자동 충전기</t>
    <phoneticPr fontId="2" type="noConversion"/>
  </si>
  <si>
    <t>ERROR FLAG</t>
    <phoneticPr fontId="2" type="noConversion"/>
  </si>
  <si>
    <t>나르미(AGV) 자동 충전 제어명령 정의</t>
    <phoneticPr fontId="2" type="noConversion"/>
  </si>
  <si>
    <t>나르미(AGV) 제어명령 정의</t>
    <phoneticPr fontId="2" type="noConversion"/>
  </si>
  <si>
    <t>나르미(AGV) 설정명령 정의</t>
    <phoneticPr fontId="2" type="noConversion"/>
  </si>
  <si>
    <t>LCD -&gt; AGV</t>
    <phoneticPr fontId="2" type="noConversion"/>
  </si>
  <si>
    <t>나르미(AGV) 교차로 제어명령 정의</t>
    <phoneticPr fontId="2" type="noConversion"/>
  </si>
  <si>
    <t>교차로 제어 명령</t>
    <phoneticPr fontId="2" type="noConversion"/>
  </si>
  <si>
    <t>구번호</t>
    <phoneticPr fontId="2" type="noConversion"/>
  </si>
  <si>
    <t>신규 번호</t>
    <phoneticPr fontId="2" type="noConversion"/>
  </si>
  <si>
    <t xml:space="preserve"> PC -&gt; 교차로 제어기</t>
    <phoneticPr fontId="2" type="noConversion"/>
  </si>
  <si>
    <t xml:space="preserve"> 교차로 제어기 
GROUP ID 설정</t>
    <phoneticPr fontId="2" type="noConversion"/>
  </si>
  <si>
    <t>교자로 정보 요청</t>
    <phoneticPr fontId="2" type="noConversion"/>
  </si>
  <si>
    <t>CROSS ID</t>
    <phoneticPr fontId="2" type="noConversion"/>
  </si>
  <si>
    <t>CROSS - ID</t>
    <phoneticPr fontId="2" type="noConversion"/>
  </si>
  <si>
    <t xml:space="preserve"> AGV -&gt; 교차로 제어기</t>
    <phoneticPr fontId="2" type="noConversion"/>
  </si>
  <si>
    <t>교차로 제어기 -&gt; AGV</t>
  </si>
  <si>
    <t>교차로 제어기 -&gt; AGV</t>
    <phoneticPr fontId="2" type="noConversion"/>
  </si>
  <si>
    <t>ZIGBEE</t>
    <phoneticPr fontId="2" type="noConversion"/>
  </si>
  <si>
    <t>RS-232</t>
    <phoneticPr fontId="2" type="noConversion"/>
  </si>
  <si>
    <t>교차로 정지 명령</t>
    <phoneticPr fontId="2" type="noConversion"/>
  </si>
  <si>
    <t>교차로 그룹</t>
    <phoneticPr fontId="2" type="noConversion"/>
  </si>
  <si>
    <t>진입</t>
    <phoneticPr fontId="2" type="noConversion"/>
  </si>
  <si>
    <t>교차로 번호</t>
    <phoneticPr fontId="2" type="noConversion"/>
  </si>
  <si>
    <t>2-1</t>
    <phoneticPr fontId="2" type="noConversion"/>
  </si>
  <si>
    <t>AGV 교차로 입/출</t>
    <phoneticPr fontId="2" type="noConversion"/>
  </si>
  <si>
    <t>교차로 기동 명령</t>
    <phoneticPr fontId="2" type="noConversion"/>
  </si>
  <si>
    <t>PC -&gt; 교차로제어기</t>
    <phoneticPr fontId="2" type="noConversion"/>
  </si>
  <si>
    <t>BR</t>
    <phoneticPr fontId="2" type="noConversion"/>
  </si>
  <si>
    <t>SECT</t>
    <phoneticPr fontId="2" type="noConversion"/>
  </si>
  <si>
    <t>나르미(AGV) 자동문 제어명령 정의</t>
    <phoneticPr fontId="2" type="noConversion"/>
  </si>
  <si>
    <t>자동문 입/출</t>
    <phoneticPr fontId="2" type="noConversion"/>
  </si>
  <si>
    <t>&lt;I&gt;</t>
    <phoneticPr fontId="2" type="noConversion"/>
  </si>
  <si>
    <t>&lt;O&gt;</t>
    <phoneticPr fontId="2" type="noConversion"/>
  </si>
  <si>
    <t>크린룸 入</t>
    <phoneticPr fontId="2" type="noConversion"/>
  </si>
  <si>
    <t>크린룸 出</t>
    <phoneticPr fontId="2" type="noConversion"/>
  </si>
  <si>
    <t>AGV 크린룸 入/出 명령</t>
    <phoneticPr fontId="2" type="noConversion"/>
  </si>
  <si>
    <t xml:space="preserve"> AGV -&gt; 자동문 제어기</t>
    <phoneticPr fontId="2" type="noConversion"/>
  </si>
  <si>
    <t xml:space="preserve"> PC -&gt; 자동문 제어기</t>
    <phoneticPr fontId="2" type="noConversion"/>
  </si>
  <si>
    <t>자동문 제어기 주소 설정</t>
    <phoneticPr fontId="2" type="noConversion"/>
  </si>
  <si>
    <t>신규 주소</t>
    <phoneticPr fontId="2" type="noConversion"/>
  </si>
  <si>
    <t>기존 주소</t>
    <phoneticPr fontId="2" type="noConversion"/>
  </si>
  <si>
    <t>충전기 주소</t>
    <phoneticPr fontId="2" type="noConversion"/>
  </si>
  <si>
    <t>교차로 제어기 주소</t>
    <phoneticPr fontId="2" type="noConversion"/>
  </si>
  <si>
    <t>자동문 제어기 주소</t>
    <phoneticPr fontId="2" type="noConversion"/>
  </si>
  <si>
    <t>ERROR FLAG RESET</t>
    <phoneticPr fontId="2" type="noConversion"/>
  </si>
  <si>
    <t>백후 180도 회전</t>
    <phoneticPr fontId="2" type="noConversion"/>
  </si>
  <si>
    <t>180도 좌회전</t>
    <phoneticPr fontId="2" type="noConversion"/>
  </si>
  <si>
    <t>180도 우회전</t>
    <phoneticPr fontId="2" type="noConversion"/>
  </si>
  <si>
    <t>교차로 진입</t>
    <phoneticPr fontId="2" type="noConversion"/>
  </si>
  <si>
    <t>교차로 진출</t>
    <phoneticPr fontId="2" type="noConversion"/>
  </si>
  <si>
    <t>자동 충전 시작</t>
    <phoneticPr fontId="2" type="noConversion"/>
  </si>
  <si>
    <t>자동 충전 종료</t>
    <phoneticPr fontId="2" type="noConversion"/>
  </si>
  <si>
    <t>크린룸 진입</t>
    <phoneticPr fontId="2" type="noConversion"/>
  </si>
  <si>
    <t>크린룸 진출</t>
    <phoneticPr fontId="2" type="noConversion"/>
  </si>
  <si>
    <t>180도 우-회전</t>
    <phoneticPr fontId="2" type="noConversion"/>
  </si>
  <si>
    <t>180도 좌-회전</t>
    <phoneticPr fontId="2" type="noConversion"/>
  </si>
  <si>
    <t>RF-DEVICE</t>
    <phoneticPr fontId="2" type="noConversion"/>
  </si>
  <si>
    <t>SEC(재기동시간)</t>
    <phoneticPr fontId="2" type="noConversion"/>
  </si>
  <si>
    <t>충전대기 시간</t>
    <phoneticPr fontId="2" type="noConversion"/>
  </si>
  <si>
    <t>도착 알림 (경광등)</t>
    <phoneticPr fontId="2" type="noConversion"/>
  </si>
  <si>
    <t>L</t>
    <phoneticPr fontId="2" type="noConversion"/>
  </si>
  <si>
    <t>OPTION</t>
    <phoneticPr fontId="2" type="noConversion"/>
  </si>
  <si>
    <t>CMD</t>
    <phoneticPr fontId="2" type="noConversion"/>
  </si>
  <si>
    <t>TAIL</t>
    <phoneticPr fontId="2" type="noConversion"/>
  </si>
  <si>
    <t>ASCII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</si>
  <si>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</si>
  <si>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</si>
  <si>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</si>
  <si>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RF I/O</t>
    <phoneticPr fontId="2" type="noConversion"/>
  </si>
  <si>
    <t>Z</t>
    <phoneticPr fontId="2" type="noConversion"/>
  </si>
  <si>
    <t>ADDRESS 설정</t>
    <phoneticPr fontId="2" type="noConversion"/>
  </si>
  <si>
    <t>응답 대기 시간 0.5 SEC</t>
    <phoneticPr fontId="2" type="noConversion"/>
  </si>
  <si>
    <t>고속 정지 거리 설정</t>
    <phoneticPr fontId="2" type="noConversion"/>
  </si>
  <si>
    <t>DISTANCE</t>
    <phoneticPr fontId="2" type="noConversion"/>
  </si>
  <si>
    <t>고속 감속 거리 설정</t>
    <phoneticPr fontId="2" type="noConversion"/>
  </si>
  <si>
    <t>중속 정지 거리 설정</t>
    <phoneticPr fontId="2" type="noConversion"/>
  </si>
  <si>
    <t>중속 감속 거리 설정</t>
    <phoneticPr fontId="2" type="noConversion"/>
  </si>
  <si>
    <t>저속 정지 거리 설정</t>
    <phoneticPr fontId="2" type="noConversion"/>
  </si>
  <si>
    <t>저속 감속 거리 설정</t>
    <phoneticPr fontId="2" type="noConversion"/>
  </si>
  <si>
    <t>정지 감속 상수</t>
    <phoneticPr fontId="2" type="noConversion"/>
  </si>
  <si>
    <t>AGV 상태정보</t>
    <phoneticPr fontId="2" type="noConversion"/>
  </si>
  <si>
    <t>24.5V</t>
    <phoneticPr fontId="2" type="noConversion"/>
  </si>
  <si>
    <t>NUMBER</t>
    <phoneticPr fontId="2" type="noConversion"/>
  </si>
  <si>
    <t>도착알람</t>
    <phoneticPr fontId="2" type="noConversion"/>
  </si>
  <si>
    <t>도착 알람</t>
    <phoneticPr fontId="2" type="noConversion"/>
  </si>
  <si>
    <t xml:space="preserve">B </t>
    <phoneticPr fontId="2" type="noConversion"/>
  </si>
  <si>
    <t xml:space="preserve"> AGV -&gt; RF I/O</t>
    <phoneticPr fontId="2" type="noConversion"/>
  </si>
  <si>
    <t>도착 알람기 주소 설정</t>
    <phoneticPr fontId="2" type="noConversion"/>
  </si>
  <si>
    <t>HEAD</t>
    <phoneticPr fontId="2" type="noConversion"/>
  </si>
  <si>
    <t>CMD</t>
    <phoneticPr fontId="2" type="noConversion"/>
  </si>
  <si>
    <t>BATTERY</t>
    <phoneticPr fontId="2" type="noConversion"/>
  </si>
  <si>
    <t>ERROR FLAG</t>
    <phoneticPr fontId="2" type="noConversion"/>
  </si>
  <si>
    <t>SPEED</t>
    <phoneticPr fontId="2" type="noConversion"/>
  </si>
  <si>
    <t>DIR</t>
    <phoneticPr fontId="2" type="noConversion"/>
  </si>
  <si>
    <t>GUIDE</t>
    <phoneticPr fontId="2" type="noConversion"/>
  </si>
  <si>
    <t>SIG</t>
    <phoneticPr fontId="2" type="noConversion"/>
  </si>
  <si>
    <t>DIST</t>
    <phoneticPr fontId="2" type="noConversion"/>
  </si>
  <si>
    <t>C/S</t>
    <phoneticPr fontId="2" type="noConversion"/>
  </si>
  <si>
    <t>TAIL</t>
    <phoneticPr fontId="2" type="noConversion"/>
  </si>
  <si>
    <t>[STX]</t>
    <phoneticPr fontId="2" type="noConversion"/>
  </si>
  <si>
    <t>S</t>
    <phoneticPr fontId="2" type="noConversion"/>
  </si>
  <si>
    <t>T</t>
    <phoneticPr fontId="2" type="noConversion"/>
  </si>
  <si>
    <t>F</t>
    <phoneticPr fontId="2" type="noConversion"/>
  </si>
  <si>
    <t>H</t>
    <phoneticPr fontId="2" type="noConversion"/>
  </si>
  <si>
    <t>[ETX]</t>
    <phoneticPr fontId="2" type="noConversion"/>
  </si>
  <si>
    <t>C</t>
    <phoneticPr fontId="2" type="noConversion"/>
  </si>
  <si>
    <t>R</t>
    <phoneticPr fontId="2" type="noConversion"/>
  </si>
  <si>
    <t>교차로번호</t>
    <phoneticPr fontId="2" type="noConversion"/>
  </si>
  <si>
    <t>도착 알림</t>
    <phoneticPr fontId="2" type="noConversion"/>
  </si>
  <si>
    <t>정지 감속 주기 요청
transmit_cntSLOWSTOP</t>
    <phoneticPr fontId="2" type="noConversion"/>
  </si>
  <si>
    <t>교차로 제어기 명령 정의</t>
    <phoneticPr fontId="2" type="noConversion"/>
  </si>
  <si>
    <t>번호</t>
    <phoneticPr fontId="2" type="noConversion"/>
  </si>
  <si>
    <t>항 목</t>
    <phoneticPr fontId="2" type="noConversion"/>
  </si>
  <si>
    <t>MASTER → 교차로 제어기</t>
    <phoneticPr fontId="2" type="noConversion"/>
  </si>
  <si>
    <t>교차로 제어기 ID바꿈</t>
    <phoneticPr fontId="2" type="noConversion"/>
  </si>
  <si>
    <t>HEAD</t>
    <phoneticPr fontId="2" type="noConversion"/>
  </si>
  <si>
    <t>기존 교차로 제어기 ADDRESS</t>
    <phoneticPr fontId="2" type="noConversion"/>
  </si>
  <si>
    <t>CMD</t>
    <phoneticPr fontId="2" type="noConversion"/>
  </si>
  <si>
    <t>새로운 교차로 제어기 ADDRESS</t>
    <phoneticPr fontId="2" type="noConversion"/>
  </si>
  <si>
    <t>SPECIAL BYTE</t>
  </si>
  <si>
    <t>C/S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</si>
  <si>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</si>
  <si>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</si>
  <si>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</si>
  <si>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</si>
  <si>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S</t>
    <phoneticPr fontId="2" type="noConversion"/>
  </si>
  <si>
    <t>I</t>
    <phoneticPr fontId="2" type="noConversion"/>
  </si>
  <si>
    <t>D</t>
    <phoneticPr fontId="2" type="noConversion"/>
  </si>
  <si>
    <t>[ETX]</t>
    <phoneticPr fontId="2" type="noConversion"/>
  </si>
  <si>
    <t>DEC</t>
    <phoneticPr fontId="2" type="noConversion"/>
  </si>
  <si>
    <t>교차로 가지 보기.</t>
    <phoneticPr fontId="2" type="noConversion"/>
  </si>
  <si>
    <t>RFIO ADDRESS</t>
    <phoneticPr fontId="2" type="noConversion"/>
  </si>
  <si>
    <t>S</t>
    <phoneticPr fontId="2" type="noConversion"/>
  </si>
  <si>
    <t>교차로 가지 설정.</t>
    <phoneticPr fontId="2" type="noConversion"/>
  </si>
  <si>
    <t>교차로 제어기 ADDRESS</t>
    <phoneticPr fontId="2" type="noConversion"/>
  </si>
  <si>
    <t>BRANCH-1</t>
    <phoneticPr fontId="2" type="noConversion"/>
  </si>
  <si>
    <t>BRANCH-2</t>
  </si>
  <si>
    <t>BRANCH-3</t>
  </si>
  <si>
    <t>BRANCH-4</t>
  </si>
  <si>
    <t>,</t>
    <phoneticPr fontId="2" type="noConversion"/>
  </si>
  <si>
    <t>HEX</t>
    <phoneticPr fontId="2" type="noConversion"/>
  </si>
  <si>
    <t>교차로 제어기 ADDRESS</t>
    <phoneticPr fontId="2" type="noConversion"/>
  </si>
  <si>
    <t>CMD</t>
    <phoneticPr fontId="2" type="noConversion"/>
  </si>
  <si>
    <t>교차로번호</t>
    <phoneticPr fontId="2" type="noConversion"/>
  </si>
  <si>
    <t>BRANCH-1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</si>
  <si>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</si>
  <si>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</si>
  <si>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</si>
  <si>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</si>
  <si>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T</t>
    <phoneticPr fontId="2" type="noConversion"/>
  </si>
  <si>
    <t>C</t>
    <phoneticPr fontId="2" type="noConversion"/>
  </si>
  <si>
    <t>N</t>
    <phoneticPr fontId="2" type="noConversion"/>
  </si>
  <si>
    <t>,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</si>
  <si>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</si>
  <si>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</si>
  <si>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</si>
  <si>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HEAD</t>
    <phoneticPr fontId="2" type="noConversion"/>
  </si>
  <si>
    <t>교차로 제어기 ADDRESS</t>
    <phoneticPr fontId="2" type="noConversion"/>
  </si>
  <si>
    <t>CMD</t>
    <phoneticPr fontId="2" type="noConversion"/>
  </si>
  <si>
    <t>교차로번호</t>
    <phoneticPr fontId="2" type="noConversion"/>
  </si>
  <si>
    <t>BRANCH-1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</si>
  <si>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</si>
  <si>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</si>
  <si>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</si>
  <si>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</si>
  <si>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T</t>
    <phoneticPr fontId="2" type="noConversion"/>
  </si>
  <si>
    <t>C</t>
    <phoneticPr fontId="2" type="noConversion"/>
  </si>
  <si>
    <t>N</t>
    <phoneticPr fontId="2" type="noConversion"/>
  </si>
  <si>
    <t>,</t>
    <phoneticPr fontId="2" type="noConversion"/>
  </si>
  <si>
    <t>[ETX]</t>
    <phoneticPr fontId="2" type="noConversion"/>
  </si>
  <si>
    <t>DEC</t>
    <phoneticPr fontId="2" type="noConversion"/>
  </si>
  <si>
    <t>S</t>
    <phoneticPr fontId="2" type="noConversion"/>
  </si>
  <si>
    <t>P</t>
    <phoneticPr fontId="2" type="noConversion"/>
  </si>
  <si>
    <t>N</t>
    <phoneticPr fontId="2" type="noConversion"/>
  </si>
  <si>
    <t>나르미(AGV) 도착 경보기 프로토콜 정의</t>
    <phoneticPr fontId="2" type="noConversion"/>
  </si>
  <si>
    <t>나르미(AGV) 호출제어기 프로토콜 정의</t>
    <phoneticPr fontId="2" type="noConversion"/>
  </si>
  <si>
    <t>A</t>
    <phoneticPr fontId="2" type="noConversion"/>
  </si>
  <si>
    <t>AGV ADDRESS</t>
    <phoneticPr fontId="2" type="noConversion"/>
  </si>
  <si>
    <t>C</t>
    <phoneticPr fontId="2" type="noConversion"/>
  </si>
  <si>
    <t>A</t>
    <phoneticPr fontId="2" type="noConversion"/>
  </si>
  <si>
    <t>L</t>
    <phoneticPr fontId="2" type="noConversion"/>
  </si>
  <si>
    <t>ZIGBEE</t>
    <phoneticPr fontId="2" type="noConversion"/>
  </si>
  <si>
    <t>CALL -&gt; AGV</t>
    <phoneticPr fontId="2" type="noConversion"/>
  </si>
  <si>
    <t>호출제어기 주소 설정</t>
    <phoneticPr fontId="2" type="noConversion"/>
  </si>
  <si>
    <t xml:space="preserve"> AGV -&gt; CALL</t>
    <phoneticPr fontId="2" type="noConversion"/>
  </si>
  <si>
    <t>CALL ADDR</t>
    <phoneticPr fontId="2" type="noConversion"/>
  </si>
  <si>
    <t>AGV ADDR</t>
    <phoneticPr fontId="2" type="noConversion"/>
  </si>
  <si>
    <t>CALL ADDR</t>
    <phoneticPr fontId="2" type="noConversion"/>
  </si>
  <si>
    <t>AGV ADDR</t>
    <phoneticPr fontId="2" type="noConversion"/>
  </si>
  <si>
    <t>AGV CALL
호출 버튼</t>
    <phoneticPr fontId="2" type="noConversion"/>
  </si>
  <si>
    <t>호출해제</t>
    <phoneticPr fontId="2" type="noConversion"/>
  </si>
  <si>
    <t xml:space="preserve"> PC -&gt; CALL</t>
    <phoneticPr fontId="2" type="noConversion"/>
  </si>
  <si>
    <t xml:space="preserve"> PC -&gt; 도착경보기</t>
    <phoneticPr fontId="2" type="noConversion"/>
  </si>
  <si>
    <t>RS-232</t>
    <phoneticPr fontId="2" type="noConversion"/>
  </si>
  <si>
    <t>AGV -&gt; LCD</t>
    <phoneticPr fontId="2" type="noConversion"/>
  </si>
  <si>
    <t>SYSTEM FLAG0</t>
    <phoneticPr fontId="2" type="noConversion"/>
  </si>
  <si>
    <t>SYSTEM FLAG1</t>
    <phoneticPr fontId="2" type="noConversion"/>
  </si>
  <si>
    <t>S</t>
    <phoneticPr fontId="2" type="noConversion"/>
  </si>
  <si>
    <t>정지 감속 상수</t>
    <phoneticPr fontId="2" type="noConversion"/>
  </si>
  <si>
    <t>정지 감속 주기</t>
    <phoneticPr fontId="2" type="noConversion"/>
  </si>
  <si>
    <t>정지 감속 주기</t>
    <phoneticPr fontId="2" type="noConversion"/>
  </si>
  <si>
    <t>제어 주기 설정</t>
    <phoneticPr fontId="2" type="noConversion"/>
  </si>
  <si>
    <t>C</t>
    <phoneticPr fontId="2" type="noConversion"/>
  </si>
  <si>
    <t>dMV 설정</t>
    <phoneticPr fontId="2" type="noConversion"/>
  </si>
  <si>
    <t>D</t>
    <phoneticPr fontId="2" type="noConversion"/>
  </si>
  <si>
    <t>M</t>
    <phoneticPr fontId="2" type="noConversion"/>
  </si>
  <si>
    <t>S</t>
    <phoneticPr fontId="2" type="noConversion"/>
  </si>
  <si>
    <t>정지 P 상수값</t>
    <phoneticPr fontId="2" type="noConversion"/>
  </si>
  <si>
    <t>정지 I 상수값</t>
    <phoneticPr fontId="2" type="noConversion"/>
  </si>
  <si>
    <t>정지 D 상수값</t>
    <phoneticPr fontId="2" type="noConversion"/>
  </si>
  <si>
    <t>저속 P 상수값</t>
    <phoneticPr fontId="2" type="noConversion"/>
  </si>
  <si>
    <t>저속 I 상수값</t>
    <phoneticPr fontId="2" type="noConversion"/>
  </si>
  <si>
    <t>저속 D 상수값</t>
    <phoneticPr fontId="2" type="noConversion"/>
  </si>
  <si>
    <t>L</t>
    <phoneticPr fontId="2" type="noConversion"/>
  </si>
  <si>
    <t>중속 P 상수값</t>
    <phoneticPr fontId="2" type="noConversion"/>
  </si>
  <si>
    <t>중속 I 상수값</t>
    <phoneticPr fontId="2" type="noConversion"/>
  </si>
  <si>
    <t>중속 D 상수값</t>
    <phoneticPr fontId="2" type="noConversion"/>
  </si>
  <si>
    <t>고속 P 상수값</t>
    <phoneticPr fontId="2" type="noConversion"/>
  </si>
  <si>
    <t>고속 I 상수값</t>
    <phoneticPr fontId="2" type="noConversion"/>
  </si>
  <si>
    <t>고속 D 상수값</t>
    <phoneticPr fontId="2" type="noConversion"/>
  </si>
  <si>
    <t>M</t>
    <phoneticPr fontId="2" type="noConversion"/>
  </si>
  <si>
    <t>L</t>
    <phoneticPr fontId="2" type="noConversion"/>
  </si>
  <si>
    <t>B</t>
    <phoneticPr fontId="2" type="noConversion"/>
  </si>
  <si>
    <t>LOW BATTERY VOLTAGE</t>
    <phoneticPr fontId="2" type="noConversion"/>
  </si>
  <si>
    <t>RFR</t>
    <phoneticPr fontId="2" type="noConversion"/>
  </si>
  <si>
    <t>RSH</t>
    <phoneticPr fontId="2" type="noConversion"/>
  </si>
  <si>
    <t>RSM</t>
    <phoneticPr fontId="2" type="noConversion"/>
  </si>
  <si>
    <t>RSL</t>
    <phoneticPr fontId="2" type="noConversion"/>
  </si>
  <si>
    <t>RSS</t>
    <phoneticPr fontId="2" type="noConversion"/>
  </si>
  <si>
    <t>정지 속도값 요청
transmit_SPEED_S</t>
    <phoneticPr fontId="2" type="noConversion"/>
  </si>
  <si>
    <t>RRS</t>
    <phoneticPr fontId="2" type="noConversion"/>
  </si>
  <si>
    <t>RPK</t>
    <phoneticPr fontId="2" type="noConversion"/>
  </si>
  <si>
    <t>M</t>
    <phoneticPr fontId="2" type="noConversion"/>
  </si>
  <si>
    <t>정지 P 상수값 요청</t>
    <phoneticPr fontId="2" type="noConversion"/>
  </si>
  <si>
    <t>저속 P 상수값 요청</t>
    <phoneticPr fontId="2" type="noConversion"/>
  </si>
  <si>
    <t>중속 P 상수값 요청</t>
    <phoneticPr fontId="2" type="noConversion"/>
  </si>
  <si>
    <t>고속 P 상수값 요청</t>
    <phoneticPr fontId="2" type="noConversion"/>
  </si>
  <si>
    <t>정지 I 상수값 요청</t>
    <phoneticPr fontId="2" type="noConversion"/>
  </si>
  <si>
    <t>저속 I 상수값 요청</t>
    <phoneticPr fontId="2" type="noConversion"/>
  </si>
  <si>
    <t>중속 I 상수값 요청</t>
    <phoneticPr fontId="2" type="noConversion"/>
  </si>
  <si>
    <t>고속 I 상수값 요청</t>
    <phoneticPr fontId="2" type="noConversion"/>
  </si>
  <si>
    <t>D</t>
    <phoneticPr fontId="2" type="noConversion"/>
  </si>
  <si>
    <t>정지 D 상수값 요청</t>
    <phoneticPr fontId="2" type="noConversion"/>
  </si>
  <si>
    <t>저속 D 상수값 요청</t>
    <phoneticPr fontId="2" type="noConversion"/>
  </si>
  <si>
    <t>중속 D 상수값 요청</t>
    <phoneticPr fontId="2" type="noConversion"/>
  </si>
  <si>
    <t>고속 D 상수값 요청</t>
    <phoneticPr fontId="2" type="noConversion"/>
  </si>
  <si>
    <t>RDS</t>
    <phoneticPr fontId="2" type="noConversion"/>
  </si>
  <si>
    <t>RDL</t>
    <phoneticPr fontId="2" type="noConversion"/>
  </si>
  <si>
    <t>RDM</t>
    <phoneticPr fontId="2" type="noConversion"/>
  </si>
  <si>
    <t>RDK</t>
    <phoneticPr fontId="2" type="noConversion"/>
  </si>
  <si>
    <t>RIS</t>
    <phoneticPr fontId="2" type="noConversion"/>
  </si>
  <si>
    <t>RIL</t>
    <phoneticPr fontId="2" type="noConversion"/>
  </si>
  <si>
    <t>RIM</t>
    <phoneticPr fontId="2" type="noConversion"/>
  </si>
  <si>
    <t>RIK</t>
    <phoneticPr fontId="2" type="noConversion"/>
  </si>
  <si>
    <t>RPS</t>
    <phoneticPr fontId="2" type="noConversion"/>
  </si>
  <si>
    <t>RPL</t>
    <phoneticPr fontId="2" type="noConversion"/>
  </si>
  <si>
    <t>RPM</t>
    <phoneticPr fontId="2" type="noConversion"/>
  </si>
  <si>
    <t>RSK</t>
    <phoneticPr fontId="2" type="noConversion"/>
  </si>
  <si>
    <t>RCK</t>
    <phoneticPr fontId="2" type="noConversion"/>
  </si>
  <si>
    <t>RTT</t>
    <phoneticPr fontId="2" type="noConversion"/>
  </si>
  <si>
    <t>RMD</t>
    <phoneticPr fontId="2" type="noConversion"/>
  </si>
  <si>
    <t>RSC</t>
    <phoneticPr fontId="2" type="noConversion"/>
  </si>
  <si>
    <t>P</t>
    <phoneticPr fontId="2" type="noConversion"/>
  </si>
  <si>
    <t>ERROR FLAG 상태 요청</t>
    <phoneticPr fontId="2" type="noConversion"/>
  </si>
  <si>
    <t>S</t>
    <phoneticPr fontId="2" type="noConversion"/>
  </si>
  <si>
    <t>ERROR FLAG</t>
    <phoneticPr fontId="2" type="noConversion"/>
  </si>
  <si>
    <t>S</t>
    <phoneticPr fontId="2" type="noConversion"/>
  </si>
  <si>
    <t>S</t>
    <phoneticPr fontId="2" type="noConversion"/>
  </si>
  <si>
    <t>C</t>
    <phoneticPr fontId="2" type="noConversion"/>
  </si>
  <si>
    <t>CHANNEL</t>
    <phoneticPr fontId="2" type="noConversion"/>
  </si>
  <si>
    <t>PAN ID</t>
    <phoneticPr fontId="2" type="noConversion"/>
  </si>
  <si>
    <t>LOW BATTERY</t>
    <phoneticPr fontId="2" type="noConversion"/>
  </si>
  <si>
    <t>정지 속도값 설정</t>
    <phoneticPr fontId="2" type="noConversion"/>
  </si>
  <si>
    <t>S</t>
    <phoneticPr fontId="2" type="noConversion"/>
  </si>
  <si>
    <t>정지 D 상수값</t>
    <phoneticPr fontId="2" type="noConversion"/>
  </si>
  <si>
    <t>상태 정보 전송 시간</t>
    <phoneticPr fontId="2" type="noConversion"/>
  </si>
  <si>
    <t>S</t>
    <phoneticPr fontId="2" type="noConversion"/>
  </si>
  <si>
    <t>I</t>
    <phoneticPr fontId="2" type="noConversion"/>
  </si>
  <si>
    <t>CHAANNEL 설정</t>
    <phoneticPr fontId="2" type="noConversion"/>
  </si>
  <si>
    <t>C</t>
    <phoneticPr fontId="2" type="noConversion"/>
  </si>
  <si>
    <t>나르미(AGV) LCD 설정 명령 정의 (PC--&gt;AGV)</t>
    <phoneticPr fontId="2" type="noConversion"/>
  </si>
  <si>
    <t>나르미(AGV) LCD 제어명령 정의 (PC--&gt;AGV)</t>
    <phoneticPr fontId="2" type="noConversion"/>
  </si>
  <si>
    <t>AGV 상태 정보 ( AGV--&gt;PC )</t>
    <phoneticPr fontId="2" type="noConversion"/>
  </si>
  <si>
    <t>error flag clear</t>
    <phoneticPr fontId="2" type="noConversion"/>
  </si>
  <si>
    <t>R</t>
    <phoneticPr fontId="2" type="noConversion"/>
  </si>
  <si>
    <t>F</t>
    <phoneticPr fontId="2" type="noConversion"/>
  </si>
  <si>
    <t>F</t>
    <phoneticPr fontId="2" type="noConversion"/>
  </si>
  <si>
    <t>EMERGECY DEC_PWM DELAY</t>
    <phoneticPr fontId="2" type="noConversion"/>
  </si>
  <si>
    <t>회전 시 GDS CENTER SCOPE</t>
    <phoneticPr fontId="2" type="noConversion"/>
  </si>
  <si>
    <t>Y</t>
    <phoneticPr fontId="2" type="noConversion"/>
  </si>
  <si>
    <t>DEC_PWM DELAY</t>
    <phoneticPr fontId="2" type="noConversion"/>
  </si>
  <si>
    <t>GDS SCOPE</t>
    <phoneticPr fontId="2" type="noConversion"/>
  </si>
  <si>
    <t>GATE OUT OFF TIME 설정</t>
    <phoneticPr fontId="2" type="noConversion"/>
  </si>
  <si>
    <t>T</t>
    <phoneticPr fontId="2" type="noConversion"/>
  </si>
  <si>
    <t>GATE-OUT OFF</t>
    <phoneticPr fontId="2" type="noConversion"/>
  </si>
  <si>
    <t>GATE OUT OFF TIME 요청</t>
    <phoneticPr fontId="2" type="noConversion"/>
  </si>
  <si>
    <t>GATE OUT OFF TIM</t>
    <phoneticPr fontId="2" type="noConversion"/>
  </si>
  <si>
    <t>O</t>
    <phoneticPr fontId="2" type="noConversion"/>
  </si>
  <si>
    <t>CPU RESET</t>
    <phoneticPr fontId="2" type="noConversion"/>
  </si>
  <si>
    <t>R</t>
    <phoneticPr fontId="2" type="noConversion"/>
  </si>
  <si>
    <t>S</t>
    <phoneticPr fontId="2" type="noConversion"/>
  </si>
  <si>
    <t>MARK-TURN 해제
TAG 개수 설정</t>
    <phoneticPr fontId="2" type="noConversion"/>
  </si>
  <si>
    <t>C</t>
    <phoneticPr fontId="2" type="noConversion"/>
  </si>
  <si>
    <t>백턴 유지 시간 설정</t>
    <phoneticPr fontId="2" type="noConversion"/>
  </si>
  <si>
    <t>S</t>
    <phoneticPr fontId="2" type="noConversion"/>
  </si>
  <si>
    <t>백턴 유지 시간 설정</t>
    <phoneticPr fontId="2" type="noConversion"/>
  </si>
  <si>
    <t>백턴 유지 시간 요청</t>
    <phoneticPr fontId="2" type="noConversion"/>
  </si>
  <si>
    <t>VALUE</t>
    <phoneticPr fontId="2" type="noConversion"/>
  </si>
  <si>
    <t>MARK-TURN 해제
TAG 개수 설정</t>
    <phoneticPr fontId="2" type="noConversion"/>
  </si>
  <si>
    <t>MARK-TURN 해제
TAG 개수 요청</t>
    <phoneticPr fontId="2" type="noConversion"/>
  </si>
  <si>
    <t>교차로 섹터 지우기</t>
    <phoneticPr fontId="2" type="noConversion"/>
  </si>
  <si>
    <t>교차로 진입 AGV 지우기</t>
    <phoneticPr fontId="2" type="noConversion"/>
  </si>
  <si>
    <t>ID</t>
    <phoneticPr fontId="2" type="noConversion"/>
  </si>
  <si>
    <t>SECTOR</t>
    <phoneticPr fontId="2" type="noConversion"/>
  </si>
  <si>
    <t>G</t>
    <phoneticPr fontId="2" type="noConversion"/>
  </si>
  <si>
    <t>TAG BUFFER CLEAR</t>
    <phoneticPr fontId="2" type="noConversion"/>
  </si>
  <si>
    <t>TAG 요청</t>
    <phoneticPr fontId="2" type="noConversion"/>
  </si>
  <si>
    <t>SFS</t>
    <phoneticPr fontId="2" type="noConversion"/>
  </si>
  <si>
    <t>TEST FLAG SET</t>
    <phoneticPr fontId="2" type="noConversion"/>
  </si>
  <si>
    <t>구분</t>
    <phoneticPr fontId="2" type="noConversion"/>
  </si>
  <si>
    <t>RF ADDRESS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</si>
  <si>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</si>
  <si>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</si>
  <si>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</si>
  <si>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SFR</t>
    <phoneticPr fontId="2" type="noConversion"/>
  </si>
  <si>
    <t>TEST FLAG RESET</t>
    <phoneticPr fontId="2" type="noConversion"/>
  </si>
  <si>
    <t>HEAD</t>
    <phoneticPr fontId="2" type="noConversion"/>
  </si>
  <si>
    <t>ADDRESS</t>
    <phoneticPr fontId="2" type="noConversion"/>
  </si>
  <si>
    <t>CMD</t>
    <phoneticPr fontId="2" type="noConversion"/>
  </si>
  <si>
    <t>구분</t>
    <phoneticPr fontId="2" type="noConversion"/>
  </si>
  <si>
    <t>VALUE</t>
    <phoneticPr fontId="2" type="noConversion"/>
  </si>
  <si>
    <t>C/S</t>
    <phoneticPr fontId="2" type="noConversion"/>
  </si>
  <si>
    <t>TAIL</t>
    <phoneticPr fontId="2" type="noConversion"/>
  </si>
  <si>
    <t>RF ADDRESS</t>
    <phoneticPr fontId="2" type="noConversion"/>
  </si>
  <si>
    <t>AGV ADDRESS</t>
    <phoneticPr fontId="2" type="noConversion"/>
  </si>
  <si>
    <t>DATA</t>
    <phoneticPr fontId="2" type="noConversion"/>
  </si>
  <si>
    <t>ASCII</t>
    <phoneticPr fontId="2" type="noConversion"/>
  </si>
  <si>
    <t>[STX]</t>
    <phoneticPr fontId="2" type="noConversion"/>
  </si>
  <si>
    <t>S</t>
    <phoneticPr fontId="2" type="noConversion"/>
  </si>
  <si>
    <t>F</t>
    <phoneticPr fontId="2" type="noConversion"/>
  </si>
  <si>
    <t>R</t>
    <phoneticPr fontId="2" type="noConversion"/>
  </si>
  <si>
    <t>A</t>
    <phoneticPr fontId="2" type="noConversion"/>
  </si>
  <si>
    <t>C</t>
    <phoneticPr fontId="2" type="noConversion"/>
  </si>
  <si>
    <t>K</t>
    <phoneticPr fontId="2" type="noConversion"/>
  </si>
  <si>
    <t>[ETX]</t>
    <phoneticPr fontId="2" type="noConversion"/>
  </si>
  <si>
    <t>DEC</t>
    <phoneticPr fontId="2" type="noConversion"/>
  </si>
  <si>
    <t>LIFT CONTROL</t>
    <phoneticPr fontId="2" type="noConversion"/>
  </si>
  <si>
    <t>F</t>
    <phoneticPr fontId="2" type="noConversion"/>
  </si>
  <si>
    <t>U</t>
    <phoneticPr fontId="2" type="noConversion"/>
  </si>
  <si>
    <t>P</t>
    <phoneticPr fontId="2" type="noConversion"/>
  </si>
  <si>
    <t>교차로 제어기 통신 ERROR</t>
  </si>
  <si>
    <t>자 동 충전기 통신 ERROR</t>
  </si>
  <si>
    <t>자동문 제어기 통신 ERROR</t>
  </si>
  <si>
    <t>도 착 경보기 통신 ERROR</t>
  </si>
  <si>
    <t>LIFT DRIVER EMG Detected</t>
  </si>
  <si>
    <t>LIFT DRIVER OCR Detected</t>
  </si>
  <si>
    <t>LIFT TIME-OVER  Detected</t>
  </si>
  <si>
    <t>BATTERY 저 전압 경보</t>
  </si>
  <si>
    <t>AGV SYSTEM ERROR</t>
  </si>
  <si>
    <t>기동시 자석 미감지</t>
  </si>
  <si>
    <t>경 로 이탈 ERROR</t>
  </si>
  <si>
    <t>충 전 위치 ERROR</t>
  </si>
  <si>
    <t>충전기 동작 ERROR</t>
  </si>
  <si>
    <t>error_flag b&lt;15&gt;</t>
  </si>
  <si>
    <t>error_flag b&lt;14&gt;</t>
  </si>
  <si>
    <t>error_flag b&lt;13&gt;</t>
  </si>
  <si>
    <t>error_flag b&lt;12&gt;</t>
  </si>
  <si>
    <t>error_flag b&lt;11&gt;</t>
  </si>
  <si>
    <t>error_flag b&lt;10&gt;</t>
  </si>
  <si>
    <t>error_flag b&lt;9 &gt;</t>
  </si>
  <si>
    <t>error_flag b&lt;8 &gt;</t>
  </si>
  <si>
    <t>error_flag b&lt;7 &gt;</t>
  </si>
  <si>
    <t>error_flag b&lt;6 &gt;</t>
  </si>
  <si>
    <t>error_flag b&lt;5 &gt;</t>
  </si>
  <si>
    <t>error_flag b&lt;4 &gt;</t>
  </si>
  <si>
    <t>error_flag b&lt;3 &gt;</t>
  </si>
  <si>
    <t>error_flag b&lt;2 &gt;</t>
  </si>
  <si>
    <t>error_flag b&lt;1 &gt;</t>
  </si>
  <si>
    <t>error_flag b&lt;0 &gt;</t>
  </si>
  <si>
    <t>AGV 구동부 OCR Detected</t>
    <phoneticPr fontId="2" type="noConversion"/>
  </si>
  <si>
    <t>AGV EMERGENCY Detected</t>
    <phoneticPr fontId="2" type="noConversion"/>
  </si>
  <si>
    <t>LIFT CONTROL 설명</t>
    <phoneticPr fontId="2" type="noConversion"/>
  </si>
  <si>
    <t>UP' : LIFT 상승 완료 시 까지 동작, 상승 완료 후 마그넷 홀더 자동 ON</t>
    <phoneticPr fontId="2" type="noConversion"/>
  </si>
  <si>
    <t>DN' : LIFT 하강 완료 시 까지 동작. 동작 전 마그넷 홀더 자동 해제</t>
    <phoneticPr fontId="2" type="noConversion"/>
  </si>
  <si>
    <t>STP': LIFT 동작 정지</t>
    <phoneticPr fontId="2" type="noConversion"/>
  </si>
  <si>
    <t>ON' : MAGNET HOLDER ON 수동 동작</t>
    <phoneticPr fontId="2" type="noConversion"/>
  </si>
  <si>
    <t>OFF': MAGNET HOLDER OFF 수동 동작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</si>
</sst>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color indexed="48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8"/>
      <name val="돋움"/>
      <family val="3"/>
      <charset val="129"/>
    </font>
    <font>
      <sz val="9"/>
      <color indexed="81"/>
      <name val="굴림체"/>
      <family val="3"/>
      <charset val="129"/>
    </font>
    <font>
      <sz val="11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굴림체"/>
      <family val="3"/>
      <charset val="129"/>
    </font>
    <font>
      <sz val="8"/>
      <color indexed="48"/>
      <name val="굴림체"/>
      <family val="3"/>
      <charset val="129"/>
    </font>
    <font>
      <b/>
      <sz val="8"/>
      <name val="굴림체"/>
      <family val="3"/>
      <charset val="129"/>
    </font>
    <font>
      <sz val="8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b/>
      <sz val="9"/>
      <color indexed="81"/>
      <name val="굴림체"/>
      <family val="3"/>
      <charset val="129"/>
    </font>
    <font>
      <b/>
      <sz val="8"/>
      <color rgb="FFFF0000"/>
      <name val="굴림체"/>
      <family val="3"/>
      <charset val="129"/>
    </font>
    <font>
      <sz val="6"/>
      <name val="굴림체"/>
      <family val="3"/>
      <charset val="129"/>
    </font>
    <font>
      <sz val="11"/>
      <color rgb="FFFF0000"/>
      <name val="굴림체"/>
      <family val="3"/>
      <charset val="129"/>
    </font>
    <font>
      <sz val="8"/>
      <color rgb="FFFF0000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2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3" borderId="0" xfId="0" applyFont="1" applyFill="1" applyAlignment="1">
      <alignment vertical="center"/>
    </xf>
    <xf numFmtId="0" fontId="13" fillId="3" borderId="6" xfId="0" applyFont="1" applyFill="1" applyBorder="1" applyAlignment="1">
      <alignment vertical="center"/>
    </xf>
    <xf numFmtId="0" fontId="13" fillId="3" borderId="0" xfId="0" applyFont="1" applyFill="1" applyAlignment="1">
      <alignment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3" borderId="5" xfId="0" applyFont="1" applyFill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vertical="center"/>
    </xf>
    <xf numFmtId="0" fontId="10" fillId="0" borderId="0" xfId="0" quotePrefix="1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5" fillId="2" borderId="11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15" fillId="2" borderId="1" xfId="0" applyFont="1" applyFill="1" applyBorder="1" applyAlignment="1">
      <alignment vertical="center"/>
    </xf>
    <xf numFmtId="0" fontId="10" fillId="3" borderId="0" xfId="0" applyFont="1" applyFill="1" applyAlignment="1">
      <alignment vertical="center" wrapText="1"/>
    </xf>
    <xf numFmtId="0" fontId="13" fillId="0" borderId="6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Continuous" vertical="center"/>
    </xf>
    <xf numFmtId="0" fontId="22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0" fillId="9" borderId="4" xfId="0" applyFont="1" applyFill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/>
    </xf>
    <xf numFmtId="0" fontId="22" fillId="9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238126</xdr:colOff>
      <xdr:row>2</xdr:row>
      <xdr:rowOff>57150</xdr:rowOff>
    </xdr:from>
    <xdr:to>
      <xdr:col>54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238126</xdr:colOff>
      <xdr:row>2</xdr:row>
      <xdr:rowOff>57150</xdr:rowOff>
    </xdr:from>
    <xdr:to>
      <xdr:col>54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58</xdr:col>
      <xdr:colOff>238126</xdr:colOff>
      <xdr:row>2</xdr:row>
      <xdr:rowOff>57150</xdr:rowOff>
    </xdr:from>
    <xdr:to>
      <xdr:col>67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50</xdr:col>
      <xdr:colOff>238126</xdr:colOff>
      <xdr:row>2</xdr:row>
      <xdr:rowOff>57150</xdr:rowOff>
    </xdr:from>
    <xdr:to>
      <xdr:col>59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54686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238126</xdr:colOff>
      <xdr:row>2</xdr:row>
      <xdr:rowOff>57150</xdr:rowOff>
    </xdr:from>
    <xdr:to>
      <xdr:col>70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176022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266701</xdr:colOff>
      <xdr:row>0</xdr:row>
      <xdr:rowOff>161925</xdr:rowOff>
    </xdr:from>
    <xdr:to>
      <xdr:col>37</xdr:col>
      <xdr:colOff>0</xdr:colOff>
      <xdr:row>2</xdr:row>
      <xdr:rowOff>619125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991851" y="161925"/>
          <a:ext cx="5057774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57,600 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238126</xdr:colOff>
      <xdr:row>2</xdr:row>
      <xdr:rowOff>57150</xdr:rowOff>
    </xdr:from>
    <xdr:to>
      <xdr:col>66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17313853" y="403514"/>
          <a:ext cx="2067791" cy="9126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1760220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1560195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1560195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CCFFCC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CCFFCC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D240"/>
  <sheetViews>
    <sheetView showGridLines="0" topLeftCell="A199" zoomScale="115" zoomScaleNormal="115" zoomScaleSheetLayoutView="100" zoomScalePageLayoutView="40" workbookViewId="0">
      <selection activeCell="E248" sqref="E248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55" width="2.88671875" style="6" customWidth="1"/>
    <col min="56" max="56" width="0.6640625" style="6" customWidth="1"/>
    <col min="57" max="16384" width="8.88671875" style="6"/>
  </cols>
  <sheetData>
    <row r="3" spans="3:56" ht="54" customHeight="1" x14ac:dyDescent="0.15">
      <c r="D3" s="5" t="s">
        <v>385</v>
      </c>
      <c r="AE3" s="61"/>
      <c r="AF3" s="61"/>
      <c r="AG3" s="61"/>
      <c r="AH3" s="61"/>
      <c r="AI3" s="61"/>
      <c r="AJ3" s="61"/>
      <c r="AK3" s="61"/>
      <c r="AP3" s="7"/>
      <c r="AQ3" s="7"/>
      <c r="AR3" s="7"/>
      <c r="AS3" s="7"/>
      <c r="AT3" s="7" t="s">
        <v>18</v>
      </c>
      <c r="AU3" s="7"/>
      <c r="AV3" s="7"/>
      <c r="AW3" s="7"/>
      <c r="AX3" s="8"/>
      <c r="AY3" s="8"/>
      <c r="AZ3" s="8"/>
    </row>
    <row r="6" spans="3:56" ht="3.75" customHeight="1" x14ac:dyDescent="0.15">
      <c r="C6" s="6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2"/>
      <c r="BD6" s="13"/>
    </row>
    <row r="7" spans="3:56" ht="16.5" customHeight="1" x14ac:dyDescent="0.15">
      <c r="C7" s="69"/>
      <c r="D7" s="70" t="s">
        <v>2</v>
      </c>
      <c r="E7" s="72" t="s">
        <v>3</v>
      </c>
      <c r="F7" s="74"/>
      <c r="G7" s="62" t="s">
        <v>4</v>
      </c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14"/>
      <c r="AE7" s="62" t="s">
        <v>5</v>
      </c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3"/>
      <c r="BD7" s="13"/>
    </row>
    <row r="8" spans="3:56" ht="16.5" customHeight="1" x14ac:dyDescent="0.15">
      <c r="C8" s="69"/>
      <c r="D8" s="71"/>
      <c r="E8" s="73"/>
      <c r="F8" s="75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5"/>
      <c r="BD8" s="13"/>
    </row>
    <row r="9" spans="3:56" ht="3.75" customHeight="1" x14ac:dyDescent="0.15">
      <c r="C9" s="6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9"/>
      <c r="BD9" s="13"/>
    </row>
    <row r="10" spans="3:56" x14ac:dyDescent="0.15">
      <c r="C10" s="18"/>
      <c r="D10" s="20"/>
      <c r="E10" s="21"/>
      <c r="F10" s="18"/>
      <c r="AD10" s="13"/>
      <c r="BC10" s="22"/>
      <c r="BD10" s="13"/>
    </row>
    <row r="11" spans="3:56" x14ac:dyDescent="0.15">
      <c r="C11" s="18"/>
      <c r="D11" s="59">
        <v>1</v>
      </c>
      <c r="E11" s="60" t="s">
        <v>149</v>
      </c>
      <c r="F11" s="18"/>
      <c r="G11" s="23"/>
      <c r="H11" s="57" t="s">
        <v>0</v>
      </c>
      <c r="I11" s="57"/>
      <c r="J11" s="57" t="s">
        <v>167</v>
      </c>
      <c r="K11" s="57"/>
      <c r="L11" s="57"/>
      <c r="M11" s="57" t="s">
        <v>28</v>
      </c>
      <c r="N11" s="57"/>
      <c r="O11" s="57"/>
      <c r="P11" s="57"/>
      <c r="Q11" s="57" t="s">
        <v>1</v>
      </c>
      <c r="R11" s="57"/>
      <c r="S11" s="57" t="s">
        <v>168</v>
      </c>
      <c r="T11" s="57"/>
      <c r="V11" s="66" t="s">
        <v>105</v>
      </c>
      <c r="W11" s="67"/>
      <c r="X11" s="67"/>
      <c r="Y11" s="68"/>
      <c r="AD11" s="13"/>
      <c r="AF11" s="57" t="s">
        <v>0</v>
      </c>
      <c r="AG11" s="57"/>
      <c r="AH11" s="57" t="s">
        <v>167</v>
      </c>
      <c r="AI11" s="57"/>
      <c r="AJ11" s="57"/>
      <c r="AK11" s="57" t="s">
        <v>6</v>
      </c>
      <c r="AL11" s="57"/>
      <c r="AM11" s="57"/>
      <c r="AN11" s="57" t="s">
        <v>1</v>
      </c>
      <c r="AO11" s="57"/>
      <c r="AP11" s="57" t="s">
        <v>168</v>
      </c>
      <c r="AQ11" s="57"/>
      <c r="BC11" s="22"/>
      <c r="BD11" s="13"/>
    </row>
    <row r="12" spans="3:56" x14ac:dyDescent="0.15">
      <c r="C12" s="18"/>
      <c r="D12" s="59"/>
      <c r="E12" s="60"/>
      <c r="F12" s="18"/>
      <c r="G12" s="23" t="s">
        <v>169</v>
      </c>
      <c r="H12" s="58" t="s">
        <v>102</v>
      </c>
      <c r="I12" s="58"/>
      <c r="J12" s="24" t="s">
        <v>17</v>
      </c>
      <c r="K12" s="24" t="s">
        <v>35</v>
      </c>
      <c r="L12" s="24" t="s">
        <v>26</v>
      </c>
      <c r="M12" s="25">
        <v>0</v>
      </c>
      <c r="N12" s="25">
        <v>0</v>
      </c>
      <c r="O12" s="25">
        <v>0</v>
      </c>
      <c r="P12" s="25" t="s">
        <v>35</v>
      </c>
      <c r="Q12" s="25" t="str">
        <f>MID(DEC2HEX(Q13,4),3,1)</f>
        <v>C</v>
      </c>
      <c r="R12" s="25" t="str">
        <f>MID(DEC2HEX(Q13,4),4,1)</f>
        <v>1</v>
      </c>
      <c r="S12" s="58" t="s">
        <v>170</v>
      </c>
      <c r="T12" s="58"/>
      <c r="V12" s="25" t="s">
        <v>35</v>
      </c>
      <c r="W12" s="25" t="s">
        <v>35</v>
      </c>
      <c r="X12" s="25" t="s">
        <v>35</v>
      </c>
      <c r="Y12" s="25" t="s">
        <v>35</v>
      </c>
      <c r="AD12" s="13"/>
      <c r="AF12" s="58" t="s">
        <v>102</v>
      </c>
      <c r="AG12" s="58"/>
      <c r="AH12" s="24" t="s">
        <v>14</v>
      </c>
      <c r="AI12" s="24" t="s">
        <v>15</v>
      </c>
      <c r="AJ12" s="24" t="s">
        <v>16</v>
      </c>
      <c r="AK12" s="25" t="str">
        <f>J12</f>
        <v>S</v>
      </c>
      <c r="AL12" s="25" t="str">
        <f>K12</f>
        <v>F</v>
      </c>
      <c r="AM12" s="25" t="str">
        <f>L12</f>
        <v>R</v>
      </c>
      <c r="AN12" s="25" t="str">
        <f>MID(DEC2HEX(AN13,4),3,1)</f>
        <v>B</v>
      </c>
      <c r="AO12" s="25" t="str">
        <f>MID(DEC2HEX(AN13,4),4,1)</f>
        <v>A</v>
      </c>
      <c r="AP12" s="58" t="s">
        <v>170</v>
      </c>
      <c r="AQ12" s="58"/>
      <c r="BC12" s="22"/>
      <c r="BD12" s="13"/>
    </row>
    <row r="13" spans="3:56" x14ac:dyDescent="0.15">
      <c r="C13" s="18"/>
      <c r="D13" s="59"/>
      <c r="E13" s="60"/>
      <c r="F13" s="18"/>
      <c r="G13" s="23" t="s">
        <v>171</v>
      </c>
      <c r="H13" s="58">
        <v>2</v>
      </c>
      <c r="I13" s="58"/>
      <c r="J13" s="25">
        <f t="shared" ref="J13:P13" si="0">CODE(J12)</f>
        <v>83</v>
      </c>
      <c r="K13" s="25">
        <f t="shared" si="0"/>
        <v>70</v>
      </c>
      <c r="L13" s="25">
        <f t="shared" si="0"/>
        <v>82</v>
      </c>
      <c r="M13" s="25">
        <f t="shared" si="0"/>
        <v>48</v>
      </c>
      <c r="N13" s="25">
        <f t="shared" si="0"/>
        <v>48</v>
      </c>
      <c r="O13" s="25">
        <f t="shared" si="0"/>
        <v>48</v>
      </c>
      <c r="P13" s="25">
        <f t="shared" si="0"/>
        <v>70</v>
      </c>
      <c r="Q13" s="55">
        <f>SUM(J13:P13)</f>
        <v>449</v>
      </c>
      <c r="R13" s="56"/>
      <c r="S13" s="55">
        <v>3</v>
      </c>
      <c r="T13" s="56"/>
      <c r="V13" s="25">
        <f t="shared" ref="V13:Y13" si="1">CODE(V12)</f>
        <v>70</v>
      </c>
      <c r="W13" s="25">
        <f t="shared" si="1"/>
        <v>70</v>
      </c>
      <c r="X13" s="25">
        <f t="shared" si="1"/>
        <v>70</v>
      </c>
      <c r="Y13" s="25">
        <f t="shared" si="1"/>
        <v>70</v>
      </c>
      <c r="AD13" s="13"/>
      <c r="AF13" s="58">
        <v>2</v>
      </c>
      <c r="AG13" s="58"/>
      <c r="AH13" s="25">
        <f t="shared" ref="AH13:AM13" si="2">CODE(AH12)</f>
        <v>65</v>
      </c>
      <c r="AI13" s="25">
        <f t="shared" si="2"/>
        <v>67</v>
      </c>
      <c r="AJ13" s="25">
        <f t="shared" si="2"/>
        <v>75</v>
      </c>
      <c r="AK13" s="25">
        <f t="shared" si="2"/>
        <v>83</v>
      </c>
      <c r="AL13" s="25">
        <f t="shared" si="2"/>
        <v>70</v>
      </c>
      <c r="AM13" s="25">
        <f t="shared" si="2"/>
        <v>82</v>
      </c>
      <c r="AN13" s="55">
        <f>SUM(AH13:AM13)</f>
        <v>442</v>
      </c>
      <c r="AO13" s="56"/>
      <c r="AP13" s="55">
        <v>3</v>
      </c>
      <c r="AQ13" s="56"/>
      <c r="BC13" s="22"/>
      <c r="BD13" s="13"/>
    </row>
    <row r="14" spans="3:56" x14ac:dyDescent="0.15">
      <c r="C14" s="18"/>
      <c r="D14" s="59"/>
      <c r="E14" s="60"/>
      <c r="F14" s="18"/>
      <c r="G14" s="23" t="s">
        <v>172</v>
      </c>
      <c r="H14" s="55" t="str">
        <f>DEC2HEX(H13,2)</f>
        <v>02</v>
      </c>
      <c r="I14" s="56"/>
      <c r="J14" s="25" t="str">
        <f t="shared" ref="J14:P14" si="3">DEC2HEX(J13,2)</f>
        <v>53</v>
      </c>
      <c r="K14" s="25" t="str">
        <f t="shared" si="3"/>
        <v>46</v>
      </c>
      <c r="L14" s="25" t="str">
        <f t="shared" si="3"/>
        <v>52</v>
      </c>
      <c r="M14" s="25" t="str">
        <f t="shared" si="3"/>
        <v>30</v>
      </c>
      <c r="N14" s="25" t="str">
        <f t="shared" si="3"/>
        <v>30</v>
      </c>
      <c r="O14" s="25" t="str">
        <f t="shared" si="3"/>
        <v>30</v>
      </c>
      <c r="P14" s="25" t="str">
        <f t="shared" si="3"/>
        <v>46</v>
      </c>
      <c r="Q14" s="25" t="str">
        <f>DEC2HEX(CODE(MID(DEC2HEX(Q13,4),3,1)),2)</f>
        <v>43</v>
      </c>
      <c r="R14" s="25" t="str">
        <f>DEC2HEX(CODE(MID(DEC2HEX(Q13,4),4,1)),2)</f>
        <v>31</v>
      </c>
      <c r="S14" s="55" t="str">
        <f>DEC2HEX(S13,2)</f>
        <v>03</v>
      </c>
      <c r="T14" s="56"/>
      <c r="V14" s="25" t="str">
        <f t="shared" ref="V14:Y14" si="4">DEC2HEX(V13,2)</f>
        <v>46</v>
      </c>
      <c r="W14" s="25" t="str">
        <f t="shared" si="4"/>
        <v>46</v>
      </c>
      <c r="X14" s="25" t="str">
        <f t="shared" si="4"/>
        <v>46</v>
      </c>
      <c r="Y14" s="25" t="str">
        <f t="shared" si="4"/>
        <v>46</v>
      </c>
      <c r="AD14" s="13"/>
      <c r="AF14" s="55" t="str">
        <f>DEC2HEX(AF13,2)</f>
        <v>02</v>
      </c>
      <c r="AG14" s="56"/>
      <c r="AH14" s="25" t="str">
        <f t="shared" ref="AH14:AM14" si="5">DEC2HEX(AH13,2)</f>
        <v>41</v>
      </c>
      <c r="AI14" s="25" t="str">
        <f t="shared" si="5"/>
        <v>43</v>
      </c>
      <c r="AJ14" s="25" t="str">
        <f t="shared" si="5"/>
        <v>4B</v>
      </c>
      <c r="AK14" s="25" t="str">
        <f t="shared" si="5"/>
        <v>53</v>
      </c>
      <c r="AL14" s="25" t="str">
        <f t="shared" si="5"/>
        <v>46</v>
      </c>
      <c r="AM14" s="25" t="str">
        <f t="shared" si="5"/>
        <v>52</v>
      </c>
      <c r="AN14" s="25" t="str">
        <f>DEC2HEX(CODE(MID(DEC2HEX(AN13,4),3,1)),2)</f>
        <v>42</v>
      </c>
      <c r="AO14" s="25" t="str">
        <f>DEC2HEX(CODE(MID(DEC2HEX(AN13,4),4,1)),2)</f>
        <v>41</v>
      </c>
      <c r="AP14" s="55" t="str">
        <f>DEC2HEX(AP13,2)</f>
        <v>03</v>
      </c>
      <c r="AQ14" s="56"/>
      <c r="BC14" s="22"/>
      <c r="BD14" s="13"/>
    </row>
    <row r="15" spans="3:56" x14ac:dyDescent="0.15">
      <c r="C15" s="18"/>
      <c r="D15" s="20"/>
      <c r="E15" s="21"/>
      <c r="F15" s="18"/>
      <c r="G15" s="23">
        <f>COUNTA(H14:T14)</f>
        <v>11</v>
      </c>
      <c r="AD15" s="13"/>
      <c r="BC15" s="22"/>
      <c r="BD15" s="13"/>
    </row>
    <row r="16" spans="3:56" ht="3.75" customHeight="1" x14ac:dyDescent="0.15">
      <c r="C16" s="18"/>
      <c r="D16" s="16"/>
      <c r="E16" s="17"/>
      <c r="F16" s="18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9"/>
      <c r="BD16" s="13"/>
    </row>
    <row r="17" spans="3:56" x14ac:dyDescent="0.15">
      <c r="C17" s="18"/>
      <c r="D17" s="20"/>
      <c r="E17" s="21"/>
      <c r="F17" s="18"/>
      <c r="AD17" s="13"/>
      <c r="BC17" s="22"/>
      <c r="BD17" s="13"/>
    </row>
    <row r="18" spans="3:56" x14ac:dyDescent="0.15">
      <c r="C18" s="18"/>
      <c r="D18" s="59">
        <v>2</v>
      </c>
      <c r="E18" s="60" t="s">
        <v>7</v>
      </c>
      <c r="F18" s="18"/>
      <c r="G18" s="23"/>
      <c r="H18" s="57" t="s">
        <v>0</v>
      </c>
      <c r="I18" s="57"/>
      <c r="J18" s="57" t="s">
        <v>167</v>
      </c>
      <c r="K18" s="57"/>
      <c r="L18" s="57"/>
      <c r="M18" s="57" t="s">
        <v>13</v>
      </c>
      <c r="N18" s="57"/>
      <c r="O18" s="57"/>
      <c r="P18" s="57"/>
      <c r="Q18" s="57" t="s">
        <v>1</v>
      </c>
      <c r="R18" s="57"/>
      <c r="S18" s="57" t="s">
        <v>168</v>
      </c>
      <c r="T18" s="57"/>
      <c r="AD18" s="13"/>
      <c r="AF18" s="57" t="s">
        <v>0</v>
      </c>
      <c r="AG18" s="57"/>
      <c r="AH18" s="57" t="s">
        <v>167</v>
      </c>
      <c r="AI18" s="57"/>
      <c r="AJ18" s="57"/>
      <c r="AK18" s="57" t="s">
        <v>6</v>
      </c>
      <c r="AL18" s="57"/>
      <c r="AM18" s="57"/>
      <c r="AN18" s="57" t="s">
        <v>1</v>
      </c>
      <c r="AO18" s="57"/>
      <c r="AP18" s="57" t="s">
        <v>168</v>
      </c>
      <c r="AQ18" s="57"/>
      <c r="BC18" s="22"/>
      <c r="BD18" s="13"/>
    </row>
    <row r="19" spans="3:56" x14ac:dyDescent="0.15">
      <c r="C19" s="18"/>
      <c r="D19" s="59"/>
      <c r="E19" s="60"/>
      <c r="F19" s="18"/>
      <c r="G19" s="23" t="s">
        <v>169</v>
      </c>
      <c r="H19" s="58" t="s">
        <v>102</v>
      </c>
      <c r="I19" s="58"/>
      <c r="J19" s="24" t="s">
        <v>17</v>
      </c>
      <c r="K19" s="24" t="s">
        <v>17</v>
      </c>
      <c r="L19" s="24" t="s">
        <v>10</v>
      </c>
      <c r="M19" s="25">
        <v>0</v>
      </c>
      <c r="N19" s="25">
        <v>2</v>
      </c>
      <c r="O19" s="25">
        <v>0</v>
      </c>
      <c r="P19" s="25">
        <v>0</v>
      </c>
      <c r="Q19" s="25" t="str">
        <f>MID(DEC2HEX(Q20,4),3,1)</f>
        <v>B</v>
      </c>
      <c r="R19" s="25" t="str">
        <f>MID(DEC2HEX(Q20,4),4,1)</f>
        <v>0</v>
      </c>
      <c r="S19" s="58" t="s">
        <v>170</v>
      </c>
      <c r="T19" s="58"/>
      <c r="AD19" s="13"/>
      <c r="AF19" s="58" t="s">
        <v>102</v>
      </c>
      <c r="AG19" s="58"/>
      <c r="AH19" s="24" t="s">
        <v>14</v>
      </c>
      <c r="AI19" s="24" t="s">
        <v>15</v>
      </c>
      <c r="AJ19" s="24" t="s">
        <v>16</v>
      </c>
      <c r="AK19" s="25" t="str">
        <f>J19</f>
        <v>S</v>
      </c>
      <c r="AL19" s="25" t="str">
        <f>K19</f>
        <v>S</v>
      </c>
      <c r="AM19" s="25" t="str">
        <f>L19</f>
        <v>H</v>
      </c>
      <c r="AN19" s="25" t="str">
        <f>MID(DEC2HEX(AN20,4),3,1)</f>
        <v>B</v>
      </c>
      <c r="AO19" s="25" t="str">
        <f>MID(DEC2HEX(AN20,4),4,1)</f>
        <v>D</v>
      </c>
      <c r="AP19" s="58" t="s">
        <v>170</v>
      </c>
      <c r="AQ19" s="58"/>
      <c r="BC19" s="22"/>
      <c r="BD19" s="13"/>
    </row>
    <row r="20" spans="3:56" x14ac:dyDescent="0.15">
      <c r="C20" s="18"/>
      <c r="D20" s="59"/>
      <c r="E20" s="60"/>
      <c r="F20" s="18"/>
      <c r="G20" s="23" t="s">
        <v>171</v>
      </c>
      <c r="H20" s="58">
        <v>2</v>
      </c>
      <c r="I20" s="58"/>
      <c r="J20" s="25">
        <f t="shared" ref="J20:P20" si="6">CODE(J19)</f>
        <v>83</v>
      </c>
      <c r="K20" s="25">
        <f t="shared" si="6"/>
        <v>83</v>
      </c>
      <c r="L20" s="25">
        <f t="shared" si="6"/>
        <v>72</v>
      </c>
      <c r="M20" s="25">
        <f t="shared" si="6"/>
        <v>48</v>
      </c>
      <c r="N20" s="25">
        <f t="shared" si="6"/>
        <v>50</v>
      </c>
      <c r="O20" s="25">
        <f t="shared" si="6"/>
        <v>48</v>
      </c>
      <c r="P20" s="25">
        <f t="shared" si="6"/>
        <v>48</v>
      </c>
      <c r="Q20" s="55">
        <f>SUM(J20:P20)</f>
        <v>432</v>
      </c>
      <c r="R20" s="56"/>
      <c r="S20" s="55">
        <v>3</v>
      </c>
      <c r="T20" s="56"/>
      <c r="AD20" s="13"/>
      <c r="AF20" s="58">
        <v>2</v>
      </c>
      <c r="AG20" s="58"/>
      <c r="AH20" s="25">
        <f t="shared" ref="AH20:AM20" si="7">CODE(AH19)</f>
        <v>65</v>
      </c>
      <c r="AI20" s="25">
        <f t="shared" si="7"/>
        <v>67</v>
      </c>
      <c r="AJ20" s="25">
        <f t="shared" si="7"/>
        <v>75</v>
      </c>
      <c r="AK20" s="25">
        <f t="shared" si="7"/>
        <v>83</v>
      </c>
      <c r="AL20" s="25">
        <f t="shared" si="7"/>
        <v>83</v>
      </c>
      <c r="AM20" s="25">
        <f t="shared" si="7"/>
        <v>72</v>
      </c>
      <c r="AN20" s="55">
        <f>SUM(AH20:AM20)</f>
        <v>445</v>
      </c>
      <c r="AO20" s="56"/>
      <c r="AP20" s="55">
        <v>3</v>
      </c>
      <c r="AQ20" s="56"/>
      <c r="BC20" s="22"/>
      <c r="BD20" s="13"/>
    </row>
    <row r="21" spans="3:56" x14ac:dyDescent="0.15">
      <c r="C21" s="18"/>
      <c r="D21" s="59"/>
      <c r="E21" s="60"/>
      <c r="F21" s="18"/>
      <c r="G21" s="23" t="s">
        <v>172</v>
      </c>
      <c r="H21" s="55" t="str">
        <f>DEC2HEX(H20,2)</f>
        <v>02</v>
      </c>
      <c r="I21" s="56"/>
      <c r="J21" s="25" t="str">
        <f t="shared" ref="J21:P21" si="8">DEC2HEX(J20,2)</f>
        <v>53</v>
      </c>
      <c r="K21" s="25" t="str">
        <f t="shared" si="8"/>
        <v>53</v>
      </c>
      <c r="L21" s="25" t="str">
        <f t="shared" si="8"/>
        <v>48</v>
      </c>
      <c r="M21" s="25" t="str">
        <f t="shared" si="8"/>
        <v>30</v>
      </c>
      <c r="N21" s="25" t="str">
        <f t="shared" si="8"/>
        <v>32</v>
      </c>
      <c r="O21" s="25" t="str">
        <f t="shared" si="8"/>
        <v>30</v>
      </c>
      <c r="P21" s="25" t="str">
        <f t="shared" si="8"/>
        <v>30</v>
      </c>
      <c r="Q21" s="25" t="str">
        <f>DEC2HEX(CODE(MID(DEC2HEX(Q20,4),3,1)),2)</f>
        <v>42</v>
      </c>
      <c r="R21" s="25" t="str">
        <f>DEC2HEX(CODE(MID(DEC2HEX(Q20,4),4,1)),2)</f>
        <v>30</v>
      </c>
      <c r="S21" s="55" t="str">
        <f>DEC2HEX(S20,2)</f>
        <v>03</v>
      </c>
      <c r="T21" s="56"/>
      <c r="AD21" s="13"/>
      <c r="AF21" s="55" t="str">
        <f>DEC2HEX(AF20,2)</f>
        <v>02</v>
      </c>
      <c r="AG21" s="56"/>
      <c r="AH21" s="25" t="str">
        <f t="shared" ref="AH21:AM21" si="9">DEC2HEX(AH20,2)</f>
        <v>41</v>
      </c>
      <c r="AI21" s="25" t="str">
        <f t="shared" si="9"/>
        <v>43</v>
      </c>
      <c r="AJ21" s="25" t="str">
        <f t="shared" si="9"/>
        <v>4B</v>
      </c>
      <c r="AK21" s="25" t="str">
        <f t="shared" si="9"/>
        <v>53</v>
      </c>
      <c r="AL21" s="25" t="str">
        <f t="shared" si="9"/>
        <v>53</v>
      </c>
      <c r="AM21" s="25" t="str">
        <f t="shared" si="9"/>
        <v>48</v>
      </c>
      <c r="AN21" s="25" t="str">
        <f>DEC2HEX(CODE(MID(DEC2HEX(AN20,4),3,1)),2)</f>
        <v>42</v>
      </c>
      <c r="AO21" s="25" t="str">
        <f>DEC2HEX(CODE(MID(DEC2HEX(AN20,4),4,1)),2)</f>
        <v>44</v>
      </c>
      <c r="AP21" s="55" t="str">
        <f>DEC2HEX(AP20,2)</f>
        <v>03</v>
      </c>
      <c r="AQ21" s="56"/>
      <c r="BC21" s="22"/>
      <c r="BD21" s="13"/>
    </row>
    <row r="22" spans="3:56" x14ac:dyDescent="0.15">
      <c r="C22" s="18"/>
      <c r="D22" s="20"/>
      <c r="E22" s="21"/>
      <c r="F22" s="18"/>
      <c r="G22" s="23">
        <f>COUNTA(H21:AC21)</f>
        <v>11</v>
      </c>
      <c r="AD22" s="13"/>
      <c r="BC22" s="22"/>
      <c r="BD22" s="13"/>
    </row>
    <row r="23" spans="3:56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9"/>
      <c r="BD23" s="13"/>
    </row>
    <row r="24" spans="3:56" x14ac:dyDescent="0.15">
      <c r="C24" s="18"/>
      <c r="D24" s="20"/>
      <c r="E24" s="21"/>
      <c r="F24" s="18"/>
      <c r="AD24" s="13"/>
      <c r="BC24" s="22"/>
      <c r="BD24" s="13"/>
    </row>
    <row r="25" spans="3:56" x14ac:dyDescent="0.15">
      <c r="C25" s="18"/>
      <c r="D25" s="59">
        <v>3</v>
      </c>
      <c r="E25" s="60" t="s">
        <v>8</v>
      </c>
      <c r="F25" s="18"/>
      <c r="G25" s="23"/>
      <c r="H25" s="57" t="s">
        <v>0</v>
      </c>
      <c r="I25" s="57"/>
      <c r="J25" s="57" t="s">
        <v>167</v>
      </c>
      <c r="K25" s="57"/>
      <c r="L25" s="57"/>
      <c r="M25" s="57" t="s">
        <v>13</v>
      </c>
      <c r="N25" s="57"/>
      <c r="O25" s="57"/>
      <c r="P25" s="57"/>
      <c r="Q25" s="57" t="s">
        <v>1</v>
      </c>
      <c r="R25" s="57"/>
      <c r="S25" s="57" t="s">
        <v>168</v>
      </c>
      <c r="T25" s="57"/>
      <c r="AD25" s="13"/>
      <c r="AF25" s="57" t="s">
        <v>0</v>
      </c>
      <c r="AG25" s="57"/>
      <c r="AH25" s="57" t="s">
        <v>167</v>
      </c>
      <c r="AI25" s="57"/>
      <c r="AJ25" s="57"/>
      <c r="AK25" s="57" t="s">
        <v>6</v>
      </c>
      <c r="AL25" s="57"/>
      <c r="AM25" s="57"/>
      <c r="AN25" s="57" t="s">
        <v>1</v>
      </c>
      <c r="AO25" s="57"/>
      <c r="AP25" s="57" t="s">
        <v>168</v>
      </c>
      <c r="AQ25" s="57"/>
      <c r="BC25" s="22"/>
      <c r="BD25" s="13"/>
    </row>
    <row r="26" spans="3:56" x14ac:dyDescent="0.15">
      <c r="C26" s="18"/>
      <c r="D26" s="59"/>
      <c r="E26" s="60"/>
      <c r="F26" s="18"/>
      <c r="G26" s="23" t="s">
        <v>169</v>
      </c>
      <c r="H26" s="58" t="s">
        <v>102</v>
      </c>
      <c r="I26" s="58"/>
      <c r="J26" s="24" t="s">
        <v>17</v>
      </c>
      <c r="K26" s="24" t="s">
        <v>17</v>
      </c>
      <c r="L26" s="24" t="s">
        <v>11</v>
      </c>
      <c r="M26" s="25">
        <v>0</v>
      </c>
      <c r="N26" s="25">
        <v>1</v>
      </c>
      <c r="O26" s="25">
        <v>5</v>
      </c>
      <c r="P26" s="25">
        <v>0</v>
      </c>
      <c r="Q26" s="25" t="str">
        <f>MID(DEC2HEX(Q27,4),3,1)</f>
        <v>B</v>
      </c>
      <c r="R26" s="25" t="str">
        <f>MID(DEC2HEX(Q27,4),4,1)</f>
        <v>9</v>
      </c>
      <c r="S26" s="58" t="s">
        <v>170</v>
      </c>
      <c r="T26" s="58"/>
      <c r="AD26" s="13"/>
      <c r="AF26" s="58" t="s">
        <v>102</v>
      </c>
      <c r="AG26" s="58"/>
      <c r="AH26" s="24" t="s">
        <v>14</v>
      </c>
      <c r="AI26" s="24" t="s">
        <v>15</v>
      </c>
      <c r="AJ26" s="24" t="s">
        <v>16</v>
      </c>
      <c r="AK26" s="25" t="str">
        <f>J26</f>
        <v>S</v>
      </c>
      <c r="AL26" s="25" t="str">
        <f>K26</f>
        <v>S</v>
      </c>
      <c r="AM26" s="25" t="str">
        <f>L26</f>
        <v>M</v>
      </c>
      <c r="AN26" s="25" t="str">
        <f>MID(DEC2HEX(AN27,4),3,1)</f>
        <v>C</v>
      </c>
      <c r="AO26" s="25" t="str">
        <f>MID(DEC2HEX(AN27,4),4,1)</f>
        <v>2</v>
      </c>
      <c r="AP26" s="58" t="s">
        <v>170</v>
      </c>
      <c r="AQ26" s="58"/>
      <c r="BC26" s="22"/>
      <c r="BD26" s="13"/>
    </row>
    <row r="27" spans="3:56" x14ac:dyDescent="0.15">
      <c r="C27" s="18"/>
      <c r="D27" s="59"/>
      <c r="E27" s="60"/>
      <c r="F27" s="18"/>
      <c r="G27" s="23" t="s">
        <v>171</v>
      </c>
      <c r="H27" s="58">
        <v>2</v>
      </c>
      <c r="I27" s="58"/>
      <c r="J27" s="25">
        <f t="shared" ref="J27:P27" si="10">CODE(J26)</f>
        <v>83</v>
      </c>
      <c r="K27" s="25">
        <f t="shared" si="10"/>
        <v>83</v>
      </c>
      <c r="L27" s="25">
        <f t="shared" si="10"/>
        <v>77</v>
      </c>
      <c r="M27" s="25">
        <f t="shared" si="10"/>
        <v>48</v>
      </c>
      <c r="N27" s="25">
        <f t="shared" si="10"/>
        <v>49</v>
      </c>
      <c r="O27" s="25">
        <f t="shared" si="10"/>
        <v>53</v>
      </c>
      <c r="P27" s="25">
        <f t="shared" si="10"/>
        <v>48</v>
      </c>
      <c r="Q27" s="55">
        <f>SUM(J27:P27)</f>
        <v>441</v>
      </c>
      <c r="R27" s="56"/>
      <c r="S27" s="55">
        <v>3</v>
      </c>
      <c r="T27" s="56"/>
      <c r="AD27" s="13"/>
      <c r="AF27" s="58">
        <v>2</v>
      </c>
      <c r="AG27" s="58"/>
      <c r="AH27" s="25">
        <f t="shared" ref="AH27:AM27" si="11">CODE(AH26)</f>
        <v>65</v>
      </c>
      <c r="AI27" s="25">
        <f t="shared" si="11"/>
        <v>67</v>
      </c>
      <c r="AJ27" s="25">
        <f t="shared" si="11"/>
        <v>75</v>
      </c>
      <c r="AK27" s="25">
        <f t="shared" si="11"/>
        <v>83</v>
      </c>
      <c r="AL27" s="25">
        <f t="shared" si="11"/>
        <v>83</v>
      </c>
      <c r="AM27" s="25">
        <f t="shared" si="11"/>
        <v>77</v>
      </c>
      <c r="AN27" s="55">
        <f>SUM(AH27:AM27)</f>
        <v>450</v>
      </c>
      <c r="AO27" s="56"/>
      <c r="AP27" s="55">
        <v>3</v>
      </c>
      <c r="AQ27" s="56"/>
      <c r="BC27" s="22"/>
      <c r="BD27" s="13"/>
    </row>
    <row r="28" spans="3:56" x14ac:dyDescent="0.15">
      <c r="C28" s="18"/>
      <c r="D28" s="59"/>
      <c r="E28" s="60"/>
      <c r="F28" s="18"/>
      <c r="G28" s="23" t="s">
        <v>172</v>
      </c>
      <c r="H28" s="55" t="str">
        <f>DEC2HEX(H27,2)</f>
        <v>02</v>
      </c>
      <c r="I28" s="56"/>
      <c r="J28" s="25" t="str">
        <f t="shared" ref="J28:P28" si="12">DEC2HEX(J27,2)</f>
        <v>53</v>
      </c>
      <c r="K28" s="25" t="str">
        <f t="shared" si="12"/>
        <v>53</v>
      </c>
      <c r="L28" s="25" t="str">
        <f t="shared" si="12"/>
        <v>4D</v>
      </c>
      <c r="M28" s="25" t="str">
        <f t="shared" si="12"/>
        <v>30</v>
      </c>
      <c r="N28" s="25" t="str">
        <f t="shared" si="12"/>
        <v>31</v>
      </c>
      <c r="O28" s="25" t="str">
        <f t="shared" si="12"/>
        <v>35</v>
      </c>
      <c r="P28" s="25" t="str">
        <f t="shared" si="12"/>
        <v>30</v>
      </c>
      <c r="Q28" s="25" t="str">
        <f>DEC2HEX(CODE(MID(DEC2HEX(Q27,4),3,1)),2)</f>
        <v>42</v>
      </c>
      <c r="R28" s="25" t="str">
        <f>DEC2HEX(CODE(MID(DEC2HEX(Q27,4),4,1)),2)</f>
        <v>39</v>
      </c>
      <c r="S28" s="55" t="str">
        <f>DEC2HEX(S27,2)</f>
        <v>03</v>
      </c>
      <c r="T28" s="56"/>
      <c r="AD28" s="13"/>
      <c r="AF28" s="55" t="str">
        <f>DEC2HEX(AF27,2)</f>
        <v>02</v>
      </c>
      <c r="AG28" s="56"/>
      <c r="AH28" s="25" t="str">
        <f t="shared" ref="AH28:AM28" si="13">DEC2HEX(AH27,2)</f>
        <v>41</v>
      </c>
      <c r="AI28" s="25" t="str">
        <f t="shared" si="13"/>
        <v>43</v>
      </c>
      <c r="AJ28" s="25" t="str">
        <f t="shared" si="13"/>
        <v>4B</v>
      </c>
      <c r="AK28" s="25" t="str">
        <f t="shared" si="13"/>
        <v>53</v>
      </c>
      <c r="AL28" s="25" t="str">
        <f t="shared" si="13"/>
        <v>53</v>
      </c>
      <c r="AM28" s="25" t="str">
        <f t="shared" si="13"/>
        <v>4D</v>
      </c>
      <c r="AN28" s="25" t="str">
        <f>DEC2HEX(CODE(MID(DEC2HEX(AN27,4),3,1)),2)</f>
        <v>43</v>
      </c>
      <c r="AO28" s="25" t="str">
        <f>DEC2HEX(CODE(MID(DEC2HEX(AN27,4),4,1)),2)</f>
        <v>32</v>
      </c>
      <c r="AP28" s="55" t="str">
        <f>DEC2HEX(AP27,2)</f>
        <v>03</v>
      </c>
      <c r="AQ28" s="56"/>
      <c r="BC28" s="22"/>
      <c r="BD28" s="13"/>
    </row>
    <row r="29" spans="3:56" x14ac:dyDescent="0.15">
      <c r="C29" s="18"/>
      <c r="D29" s="20"/>
      <c r="E29" s="21"/>
      <c r="F29" s="18"/>
      <c r="G29" s="23">
        <f>COUNTA(H28:AC28)</f>
        <v>11</v>
      </c>
      <c r="AD29" s="13"/>
      <c r="BC29" s="22"/>
      <c r="BD29" s="13"/>
    </row>
    <row r="30" spans="3:56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13"/>
      <c r="Z30" s="26"/>
      <c r="AA30" s="26"/>
      <c r="AB30" s="26"/>
      <c r="AC30" s="26"/>
      <c r="AD30" s="26"/>
      <c r="AE30" s="26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9"/>
      <c r="BD30" s="13"/>
    </row>
    <row r="31" spans="3:56" x14ac:dyDescent="0.15">
      <c r="C31" s="18"/>
      <c r="D31" s="20"/>
      <c r="E31" s="21"/>
      <c r="F31" s="18"/>
      <c r="AD31" s="13"/>
      <c r="BC31" s="22"/>
      <c r="BD31" s="13"/>
    </row>
    <row r="32" spans="3:56" x14ac:dyDescent="0.15">
      <c r="C32" s="18"/>
      <c r="D32" s="59">
        <v>4</v>
      </c>
      <c r="E32" s="60" t="s">
        <v>9</v>
      </c>
      <c r="F32" s="18"/>
      <c r="G32" s="23"/>
      <c r="H32" s="57" t="s">
        <v>0</v>
      </c>
      <c r="I32" s="57"/>
      <c r="J32" s="57" t="s">
        <v>167</v>
      </c>
      <c r="K32" s="57"/>
      <c r="L32" s="57"/>
      <c r="M32" s="57" t="s">
        <v>13</v>
      </c>
      <c r="N32" s="57"/>
      <c r="O32" s="57"/>
      <c r="P32" s="57"/>
      <c r="Q32" s="57" t="s">
        <v>1</v>
      </c>
      <c r="R32" s="57"/>
      <c r="S32" s="57" t="s">
        <v>168</v>
      </c>
      <c r="T32" s="57"/>
      <c r="AD32" s="13"/>
      <c r="AF32" s="57" t="s">
        <v>0</v>
      </c>
      <c r="AG32" s="57"/>
      <c r="AH32" s="57" t="s">
        <v>167</v>
      </c>
      <c r="AI32" s="57"/>
      <c r="AJ32" s="57"/>
      <c r="AK32" s="57" t="s">
        <v>6</v>
      </c>
      <c r="AL32" s="57"/>
      <c r="AM32" s="57"/>
      <c r="AN32" s="57" t="s">
        <v>1</v>
      </c>
      <c r="AO32" s="57"/>
      <c r="AP32" s="57" t="s">
        <v>168</v>
      </c>
      <c r="AQ32" s="57"/>
      <c r="BC32" s="22"/>
      <c r="BD32" s="13"/>
    </row>
    <row r="33" spans="3:56" x14ac:dyDescent="0.15">
      <c r="C33" s="18"/>
      <c r="D33" s="59"/>
      <c r="E33" s="60"/>
      <c r="F33" s="18"/>
      <c r="G33" s="23" t="s">
        <v>169</v>
      </c>
      <c r="H33" s="58" t="s">
        <v>102</v>
      </c>
      <c r="I33" s="58"/>
      <c r="J33" s="24" t="s">
        <v>17</v>
      </c>
      <c r="K33" s="24" t="s">
        <v>17</v>
      </c>
      <c r="L33" s="24" t="s">
        <v>12</v>
      </c>
      <c r="M33" s="25">
        <v>0</v>
      </c>
      <c r="N33" s="25">
        <v>1</v>
      </c>
      <c r="O33" s="25">
        <v>0</v>
      </c>
      <c r="P33" s="25">
        <v>0</v>
      </c>
      <c r="Q33" s="25" t="str">
        <f>MID(DEC2HEX(Q34,4),3,1)</f>
        <v>B</v>
      </c>
      <c r="R33" s="25" t="str">
        <f>MID(DEC2HEX(Q34,4),4,1)</f>
        <v>3</v>
      </c>
      <c r="S33" s="58" t="s">
        <v>170</v>
      </c>
      <c r="T33" s="58"/>
      <c r="AD33" s="13"/>
      <c r="AF33" s="58" t="s">
        <v>102</v>
      </c>
      <c r="AG33" s="58"/>
      <c r="AH33" s="24" t="s">
        <v>14</v>
      </c>
      <c r="AI33" s="24" t="s">
        <v>15</v>
      </c>
      <c r="AJ33" s="24" t="s">
        <v>16</v>
      </c>
      <c r="AK33" s="25" t="str">
        <f>J33</f>
        <v>S</v>
      </c>
      <c r="AL33" s="25" t="str">
        <f>K33</f>
        <v>S</v>
      </c>
      <c r="AM33" s="25" t="str">
        <f>L33</f>
        <v>L</v>
      </c>
      <c r="AN33" s="25" t="str">
        <f>MID(DEC2HEX(AN34,4),3,1)</f>
        <v>C</v>
      </c>
      <c r="AO33" s="25" t="str">
        <f>MID(DEC2HEX(AN34,4),4,1)</f>
        <v>1</v>
      </c>
      <c r="AP33" s="58" t="s">
        <v>170</v>
      </c>
      <c r="AQ33" s="58"/>
      <c r="BC33" s="22"/>
      <c r="BD33" s="13"/>
    </row>
    <row r="34" spans="3:56" x14ac:dyDescent="0.15">
      <c r="C34" s="18"/>
      <c r="D34" s="59"/>
      <c r="E34" s="60"/>
      <c r="F34" s="18"/>
      <c r="G34" s="23" t="s">
        <v>171</v>
      </c>
      <c r="H34" s="58">
        <v>2</v>
      </c>
      <c r="I34" s="58"/>
      <c r="J34" s="25">
        <f t="shared" ref="J34:P34" si="14">CODE(J33)</f>
        <v>83</v>
      </c>
      <c r="K34" s="25">
        <f t="shared" si="14"/>
        <v>83</v>
      </c>
      <c r="L34" s="25">
        <f t="shared" si="14"/>
        <v>76</v>
      </c>
      <c r="M34" s="25">
        <f t="shared" si="14"/>
        <v>48</v>
      </c>
      <c r="N34" s="25">
        <f t="shared" si="14"/>
        <v>49</v>
      </c>
      <c r="O34" s="25">
        <f t="shared" si="14"/>
        <v>48</v>
      </c>
      <c r="P34" s="25">
        <f t="shared" si="14"/>
        <v>48</v>
      </c>
      <c r="Q34" s="55">
        <f>SUM(J34:P34)</f>
        <v>435</v>
      </c>
      <c r="R34" s="56"/>
      <c r="S34" s="55">
        <v>3</v>
      </c>
      <c r="T34" s="56"/>
      <c r="AD34" s="13"/>
      <c r="AF34" s="58">
        <v>2</v>
      </c>
      <c r="AG34" s="58"/>
      <c r="AH34" s="25">
        <f t="shared" ref="AH34:AM34" si="15">CODE(AH33)</f>
        <v>65</v>
      </c>
      <c r="AI34" s="25">
        <f t="shared" si="15"/>
        <v>67</v>
      </c>
      <c r="AJ34" s="25">
        <f t="shared" si="15"/>
        <v>75</v>
      </c>
      <c r="AK34" s="25">
        <f t="shared" si="15"/>
        <v>83</v>
      </c>
      <c r="AL34" s="25">
        <f t="shared" si="15"/>
        <v>83</v>
      </c>
      <c r="AM34" s="25">
        <f t="shared" si="15"/>
        <v>76</v>
      </c>
      <c r="AN34" s="55">
        <f>SUM(AH34:AM34)</f>
        <v>449</v>
      </c>
      <c r="AO34" s="56"/>
      <c r="AP34" s="55">
        <v>3</v>
      </c>
      <c r="AQ34" s="56"/>
      <c r="BC34" s="22"/>
      <c r="BD34" s="13"/>
    </row>
    <row r="35" spans="3:56" x14ac:dyDescent="0.15">
      <c r="C35" s="18"/>
      <c r="D35" s="59"/>
      <c r="E35" s="60"/>
      <c r="F35" s="18"/>
      <c r="G35" s="23" t="s">
        <v>172</v>
      </c>
      <c r="H35" s="55" t="str">
        <f>DEC2HEX(H34,2)</f>
        <v>02</v>
      </c>
      <c r="I35" s="56"/>
      <c r="J35" s="25" t="str">
        <f t="shared" ref="J35:P35" si="16">DEC2HEX(J34,2)</f>
        <v>53</v>
      </c>
      <c r="K35" s="25" t="str">
        <f t="shared" si="16"/>
        <v>53</v>
      </c>
      <c r="L35" s="25" t="str">
        <f t="shared" si="16"/>
        <v>4C</v>
      </c>
      <c r="M35" s="25" t="str">
        <f t="shared" si="16"/>
        <v>30</v>
      </c>
      <c r="N35" s="25" t="str">
        <f t="shared" si="16"/>
        <v>31</v>
      </c>
      <c r="O35" s="25" t="str">
        <f t="shared" si="16"/>
        <v>30</v>
      </c>
      <c r="P35" s="25" t="str">
        <f t="shared" si="16"/>
        <v>30</v>
      </c>
      <c r="Q35" s="25" t="str">
        <f>DEC2HEX(CODE(MID(DEC2HEX(Q34,4),3,1)),2)</f>
        <v>42</v>
      </c>
      <c r="R35" s="25" t="str">
        <f>DEC2HEX(CODE(MID(DEC2HEX(Q34,4),4,1)),2)</f>
        <v>33</v>
      </c>
      <c r="S35" s="55" t="str">
        <f>DEC2HEX(S34,2)</f>
        <v>03</v>
      </c>
      <c r="T35" s="56"/>
      <c r="AD35" s="13"/>
      <c r="AF35" s="55" t="str">
        <f>DEC2HEX(AF34,2)</f>
        <v>02</v>
      </c>
      <c r="AG35" s="56"/>
      <c r="AH35" s="25" t="str">
        <f t="shared" ref="AH35:AM35" si="17">DEC2HEX(AH34,2)</f>
        <v>41</v>
      </c>
      <c r="AI35" s="25" t="str">
        <f t="shared" si="17"/>
        <v>43</v>
      </c>
      <c r="AJ35" s="25" t="str">
        <f t="shared" si="17"/>
        <v>4B</v>
      </c>
      <c r="AK35" s="25" t="str">
        <f t="shared" si="17"/>
        <v>53</v>
      </c>
      <c r="AL35" s="25" t="str">
        <f t="shared" si="17"/>
        <v>53</v>
      </c>
      <c r="AM35" s="25" t="str">
        <f t="shared" si="17"/>
        <v>4C</v>
      </c>
      <c r="AN35" s="25" t="str">
        <f>DEC2HEX(CODE(MID(DEC2HEX(AN34,4),3,1)),2)</f>
        <v>43</v>
      </c>
      <c r="AO35" s="25" t="str">
        <f>DEC2HEX(CODE(MID(DEC2HEX(AN34,4),4,1)),2)</f>
        <v>31</v>
      </c>
      <c r="AP35" s="55" t="str">
        <f>DEC2HEX(AP34,2)</f>
        <v>03</v>
      </c>
      <c r="AQ35" s="56"/>
      <c r="BC35" s="22"/>
      <c r="BD35" s="13"/>
    </row>
    <row r="36" spans="3:56" x14ac:dyDescent="0.15">
      <c r="C36" s="18"/>
      <c r="D36" s="20"/>
      <c r="E36" s="21"/>
      <c r="F36" s="18"/>
      <c r="G36" s="23">
        <f>COUNTA(H35:AC35)</f>
        <v>11</v>
      </c>
      <c r="AD36" s="13"/>
      <c r="BC36" s="22"/>
      <c r="BD36" s="13"/>
    </row>
    <row r="37" spans="3:56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9"/>
      <c r="BD37" s="13"/>
    </row>
    <row r="38" spans="3:56" x14ac:dyDescent="0.15">
      <c r="C38" s="18"/>
      <c r="D38" s="20"/>
      <c r="E38" s="21"/>
      <c r="F38" s="18"/>
      <c r="AD38" s="13"/>
      <c r="BC38" s="22"/>
      <c r="BD38" s="13"/>
    </row>
    <row r="39" spans="3:56" x14ac:dyDescent="0.15">
      <c r="C39" s="18"/>
      <c r="D39" s="59">
        <v>5</v>
      </c>
      <c r="E39" s="60" t="s">
        <v>377</v>
      </c>
      <c r="F39" s="18"/>
      <c r="G39" s="23"/>
      <c r="H39" s="57" t="s">
        <v>0</v>
      </c>
      <c r="I39" s="57"/>
      <c r="J39" s="57" t="s">
        <v>167</v>
      </c>
      <c r="K39" s="57"/>
      <c r="L39" s="57"/>
      <c r="M39" s="57" t="s">
        <v>13</v>
      </c>
      <c r="N39" s="57"/>
      <c r="O39" s="57"/>
      <c r="P39" s="57"/>
      <c r="Q39" s="57" t="s">
        <v>1</v>
      </c>
      <c r="R39" s="57"/>
      <c r="S39" s="57" t="s">
        <v>168</v>
      </c>
      <c r="T39" s="57"/>
      <c r="AD39" s="13"/>
      <c r="AF39" s="57" t="s">
        <v>0</v>
      </c>
      <c r="AG39" s="57"/>
      <c r="AH39" s="57" t="s">
        <v>167</v>
      </c>
      <c r="AI39" s="57"/>
      <c r="AJ39" s="57"/>
      <c r="AK39" s="57" t="s">
        <v>6</v>
      </c>
      <c r="AL39" s="57"/>
      <c r="AM39" s="57"/>
      <c r="AN39" s="57" t="s">
        <v>1</v>
      </c>
      <c r="AO39" s="57"/>
      <c r="AP39" s="57" t="s">
        <v>168</v>
      </c>
      <c r="AQ39" s="57"/>
      <c r="BC39" s="22"/>
      <c r="BD39" s="13"/>
    </row>
    <row r="40" spans="3:56" x14ac:dyDescent="0.15">
      <c r="C40" s="18"/>
      <c r="D40" s="59"/>
      <c r="E40" s="60"/>
      <c r="F40" s="18"/>
      <c r="G40" s="23" t="s">
        <v>169</v>
      </c>
      <c r="H40" s="58" t="s">
        <v>102</v>
      </c>
      <c r="I40" s="58"/>
      <c r="J40" s="24" t="s">
        <v>17</v>
      </c>
      <c r="K40" s="24" t="s">
        <v>17</v>
      </c>
      <c r="L40" s="24" t="s">
        <v>17</v>
      </c>
      <c r="M40" s="25">
        <v>0</v>
      </c>
      <c r="N40" s="25">
        <v>0</v>
      </c>
      <c r="O40" s="25">
        <v>8</v>
      </c>
      <c r="P40" s="25">
        <v>0</v>
      </c>
      <c r="Q40" s="25" t="str">
        <f>MID(DEC2HEX(Q41,4),3,1)</f>
        <v>C</v>
      </c>
      <c r="R40" s="25" t="str">
        <f>MID(DEC2HEX(Q41,4),4,1)</f>
        <v>1</v>
      </c>
      <c r="S40" s="58" t="s">
        <v>170</v>
      </c>
      <c r="T40" s="58"/>
      <c r="AD40" s="13"/>
      <c r="AF40" s="58" t="s">
        <v>102</v>
      </c>
      <c r="AG40" s="58"/>
      <c r="AH40" s="24" t="s">
        <v>14</v>
      </c>
      <c r="AI40" s="24" t="s">
        <v>15</v>
      </c>
      <c r="AJ40" s="24" t="s">
        <v>16</v>
      </c>
      <c r="AK40" s="25" t="str">
        <f>J40</f>
        <v>S</v>
      </c>
      <c r="AL40" s="25" t="str">
        <f>K40</f>
        <v>S</v>
      </c>
      <c r="AM40" s="25" t="str">
        <f>L40</f>
        <v>S</v>
      </c>
      <c r="AN40" s="25" t="str">
        <f>MID(DEC2HEX(AN41,4),3,1)</f>
        <v>C</v>
      </c>
      <c r="AO40" s="25" t="str">
        <f>MID(DEC2HEX(AN41,4),4,1)</f>
        <v>8</v>
      </c>
      <c r="AP40" s="58" t="s">
        <v>170</v>
      </c>
      <c r="AQ40" s="58"/>
      <c r="BC40" s="22"/>
      <c r="BD40" s="13"/>
    </row>
    <row r="41" spans="3:56" x14ac:dyDescent="0.15">
      <c r="C41" s="18"/>
      <c r="D41" s="59"/>
      <c r="E41" s="60"/>
      <c r="F41" s="18"/>
      <c r="G41" s="23" t="s">
        <v>171</v>
      </c>
      <c r="H41" s="58">
        <v>2</v>
      </c>
      <c r="I41" s="58"/>
      <c r="J41" s="25">
        <f t="shared" ref="J41:P41" si="18">CODE(J40)</f>
        <v>83</v>
      </c>
      <c r="K41" s="25">
        <f t="shared" si="18"/>
        <v>83</v>
      </c>
      <c r="L41" s="25">
        <f t="shared" si="18"/>
        <v>83</v>
      </c>
      <c r="M41" s="25">
        <f t="shared" si="18"/>
        <v>48</v>
      </c>
      <c r="N41" s="25">
        <f t="shared" si="18"/>
        <v>48</v>
      </c>
      <c r="O41" s="25">
        <f t="shared" si="18"/>
        <v>56</v>
      </c>
      <c r="P41" s="25">
        <f t="shared" si="18"/>
        <v>48</v>
      </c>
      <c r="Q41" s="55">
        <f>SUM(J41:P41)</f>
        <v>449</v>
      </c>
      <c r="R41" s="56"/>
      <c r="S41" s="55">
        <v>3</v>
      </c>
      <c r="T41" s="56"/>
      <c r="AD41" s="13"/>
      <c r="AF41" s="58">
        <v>2</v>
      </c>
      <c r="AG41" s="58"/>
      <c r="AH41" s="25">
        <f t="shared" ref="AH41:AM41" si="19">CODE(AH40)</f>
        <v>65</v>
      </c>
      <c r="AI41" s="25">
        <f t="shared" si="19"/>
        <v>67</v>
      </c>
      <c r="AJ41" s="25">
        <f t="shared" si="19"/>
        <v>75</v>
      </c>
      <c r="AK41" s="25">
        <f t="shared" si="19"/>
        <v>83</v>
      </c>
      <c r="AL41" s="25">
        <f t="shared" si="19"/>
        <v>83</v>
      </c>
      <c r="AM41" s="25">
        <f t="shared" si="19"/>
        <v>83</v>
      </c>
      <c r="AN41" s="55">
        <f>SUM(AH41:AM41)</f>
        <v>456</v>
      </c>
      <c r="AO41" s="56"/>
      <c r="AP41" s="55">
        <v>3</v>
      </c>
      <c r="AQ41" s="56"/>
      <c r="BC41" s="22"/>
      <c r="BD41" s="13"/>
    </row>
    <row r="42" spans="3:56" x14ac:dyDescent="0.15">
      <c r="C42" s="18"/>
      <c r="D42" s="59"/>
      <c r="E42" s="60"/>
      <c r="F42" s="18"/>
      <c r="G42" s="23" t="s">
        <v>172</v>
      </c>
      <c r="H42" s="55" t="str">
        <f>DEC2HEX(H41,2)</f>
        <v>02</v>
      </c>
      <c r="I42" s="56"/>
      <c r="J42" s="25" t="str">
        <f t="shared" ref="J42:P42" si="20">DEC2HEX(J41,2)</f>
        <v>53</v>
      </c>
      <c r="K42" s="25" t="str">
        <f t="shared" si="20"/>
        <v>53</v>
      </c>
      <c r="L42" s="25" t="str">
        <f t="shared" si="20"/>
        <v>53</v>
      </c>
      <c r="M42" s="25" t="str">
        <f t="shared" si="20"/>
        <v>30</v>
      </c>
      <c r="N42" s="25" t="str">
        <f t="shared" si="20"/>
        <v>30</v>
      </c>
      <c r="O42" s="25" t="str">
        <f t="shared" si="20"/>
        <v>38</v>
      </c>
      <c r="P42" s="25" t="str">
        <f t="shared" si="20"/>
        <v>30</v>
      </c>
      <c r="Q42" s="25" t="str">
        <f>DEC2HEX(CODE(MID(DEC2HEX(Q41,4),3,1)),2)</f>
        <v>43</v>
      </c>
      <c r="R42" s="25" t="str">
        <f>DEC2HEX(CODE(MID(DEC2HEX(Q41,4),4,1)),2)</f>
        <v>31</v>
      </c>
      <c r="S42" s="55" t="str">
        <f>DEC2HEX(S41,2)</f>
        <v>03</v>
      </c>
      <c r="T42" s="56"/>
      <c r="AD42" s="13"/>
      <c r="AF42" s="55" t="str">
        <f>DEC2HEX(AF41,2)</f>
        <v>02</v>
      </c>
      <c r="AG42" s="56"/>
      <c r="AH42" s="25" t="str">
        <f t="shared" ref="AH42:AM42" si="21">DEC2HEX(AH41,2)</f>
        <v>41</v>
      </c>
      <c r="AI42" s="25" t="str">
        <f t="shared" si="21"/>
        <v>43</v>
      </c>
      <c r="AJ42" s="25" t="str">
        <f t="shared" si="21"/>
        <v>4B</v>
      </c>
      <c r="AK42" s="25" t="str">
        <f t="shared" si="21"/>
        <v>53</v>
      </c>
      <c r="AL42" s="25" t="str">
        <f t="shared" si="21"/>
        <v>53</v>
      </c>
      <c r="AM42" s="25" t="str">
        <f t="shared" si="21"/>
        <v>53</v>
      </c>
      <c r="AN42" s="25" t="str">
        <f>DEC2HEX(CODE(MID(DEC2HEX(AN41,4),3,1)),2)</f>
        <v>43</v>
      </c>
      <c r="AO42" s="25" t="str">
        <f>DEC2HEX(CODE(MID(DEC2HEX(AN41,4),4,1)),2)</f>
        <v>38</v>
      </c>
      <c r="AP42" s="55" t="str">
        <f>DEC2HEX(AP41,2)</f>
        <v>03</v>
      </c>
      <c r="AQ42" s="56"/>
      <c r="BC42" s="22"/>
      <c r="BD42" s="13"/>
    </row>
    <row r="43" spans="3:56" x14ac:dyDescent="0.15">
      <c r="C43" s="18"/>
      <c r="D43" s="20"/>
      <c r="E43" s="21"/>
      <c r="F43" s="18"/>
      <c r="G43" s="23">
        <f>COUNTA(H42:AC42)</f>
        <v>11</v>
      </c>
      <c r="AD43" s="13"/>
      <c r="BC43" s="22"/>
      <c r="BD43" s="13"/>
    </row>
    <row r="44" spans="3:56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9"/>
      <c r="BD44" s="13"/>
    </row>
    <row r="45" spans="3:56" x14ac:dyDescent="0.15">
      <c r="C45" s="18"/>
      <c r="D45" s="20"/>
      <c r="E45" s="21"/>
      <c r="F45" s="18"/>
      <c r="AD45" s="13"/>
      <c r="BC45" s="22"/>
      <c r="BD45" s="13"/>
    </row>
    <row r="46" spans="3:56" x14ac:dyDescent="0.15">
      <c r="C46" s="18"/>
      <c r="D46" s="59">
        <v>6</v>
      </c>
      <c r="E46" s="60" t="s">
        <v>22</v>
      </c>
      <c r="F46" s="18"/>
      <c r="G46" s="23"/>
      <c r="H46" s="57" t="s">
        <v>0</v>
      </c>
      <c r="I46" s="57"/>
      <c r="J46" s="57" t="s">
        <v>167</v>
      </c>
      <c r="K46" s="57"/>
      <c r="L46" s="57"/>
      <c r="M46" s="57" t="s">
        <v>28</v>
      </c>
      <c r="N46" s="57"/>
      <c r="O46" s="57"/>
      <c r="P46" s="57"/>
      <c r="Q46" s="57" t="s">
        <v>1</v>
      </c>
      <c r="R46" s="57"/>
      <c r="S46" s="57" t="s">
        <v>168</v>
      </c>
      <c r="T46" s="57"/>
      <c r="AD46" s="13"/>
      <c r="AF46" s="57" t="s">
        <v>0</v>
      </c>
      <c r="AG46" s="57"/>
      <c r="AH46" s="57" t="s">
        <v>167</v>
      </c>
      <c r="AI46" s="57"/>
      <c r="AJ46" s="57"/>
      <c r="AK46" s="57" t="s">
        <v>6</v>
      </c>
      <c r="AL46" s="57"/>
      <c r="AM46" s="57"/>
      <c r="AN46" s="57" t="s">
        <v>1</v>
      </c>
      <c r="AO46" s="57"/>
      <c r="AP46" s="57" t="s">
        <v>168</v>
      </c>
      <c r="AQ46" s="57"/>
      <c r="BC46" s="22"/>
      <c r="BD46" s="13"/>
    </row>
    <row r="47" spans="3:56" x14ac:dyDescent="0.15">
      <c r="C47" s="18"/>
      <c r="D47" s="59"/>
      <c r="E47" s="60"/>
      <c r="F47" s="18"/>
      <c r="G47" s="23" t="s">
        <v>169</v>
      </c>
      <c r="H47" s="58" t="s">
        <v>102</v>
      </c>
      <c r="I47" s="58"/>
      <c r="J47" s="24" t="s">
        <v>17</v>
      </c>
      <c r="K47" s="24" t="s">
        <v>26</v>
      </c>
      <c r="L47" s="24" t="s">
        <v>17</v>
      </c>
      <c r="M47" s="25">
        <v>0</v>
      </c>
      <c r="N47" s="25">
        <v>0</v>
      </c>
      <c r="O47" s="25">
        <v>6</v>
      </c>
      <c r="P47" s="25">
        <v>0</v>
      </c>
      <c r="Q47" s="25" t="str">
        <f>MID(DEC2HEX(Q48,4),3,1)</f>
        <v>B</v>
      </c>
      <c r="R47" s="25" t="str">
        <f>MID(DEC2HEX(Q48,4),4,1)</f>
        <v>E</v>
      </c>
      <c r="S47" s="58" t="s">
        <v>170</v>
      </c>
      <c r="T47" s="58"/>
      <c r="AD47" s="13"/>
      <c r="AF47" s="58" t="s">
        <v>102</v>
      </c>
      <c r="AG47" s="58"/>
      <c r="AH47" s="24" t="s">
        <v>14</v>
      </c>
      <c r="AI47" s="24" t="s">
        <v>15</v>
      </c>
      <c r="AJ47" s="24" t="s">
        <v>16</v>
      </c>
      <c r="AK47" s="25" t="str">
        <f>J47</f>
        <v>S</v>
      </c>
      <c r="AL47" s="25" t="str">
        <f>K47</f>
        <v>R</v>
      </c>
      <c r="AM47" s="25" t="str">
        <f>L47</f>
        <v>S</v>
      </c>
      <c r="AN47" s="25" t="str">
        <f>MID(DEC2HEX(AN48,4),3,1)</f>
        <v>C</v>
      </c>
      <c r="AO47" s="25" t="str">
        <f>MID(DEC2HEX(AN48,4),4,1)</f>
        <v>7</v>
      </c>
      <c r="AP47" s="58" t="s">
        <v>170</v>
      </c>
      <c r="AQ47" s="58"/>
      <c r="BC47" s="22"/>
      <c r="BD47" s="13"/>
    </row>
    <row r="48" spans="3:56" x14ac:dyDescent="0.15">
      <c r="C48" s="18"/>
      <c r="D48" s="59"/>
      <c r="E48" s="60"/>
      <c r="F48" s="18"/>
      <c r="G48" s="23" t="s">
        <v>171</v>
      </c>
      <c r="H48" s="58">
        <v>2</v>
      </c>
      <c r="I48" s="58"/>
      <c r="J48" s="25">
        <f t="shared" ref="J48:P48" si="22">CODE(J47)</f>
        <v>83</v>
      </c>
      <c r="K48" s="25">
        <f t="shared" si="22"/>
        <v>82</v>
      </c>
      <c r="L48" s="25">
        <f t="shared" si="22"/>
        <v>83</v>
      </c>
      <c r="M48" s="25">
        <f t="shared" si="22"/>
        <v>48</v>
      </c>
      <c r="N48" s="25">
        <f t="shared" si="22"/>
        <v>48</v>
      </c>
      <c r="O48" s="25">
        <f t="shared" si="22"/>
        <v>54</v>
      </c>
      <c r="P48" s="25">
        <f t="shared" si="22"/>
        <v>48</v>
      </c>
      <c r="Q48" s="55">
        <f>SUM(J48:P48)</f>
        <v>446</v>
      </c>
      <c r="R48" s="56"/>
      <c r="S48" s="55">
        <v>3</v>
      </c>
      <c r="T48" s="56"/>
      <c r="AD48" s="13"/>
      <c r="AF48" s="58">
        <v>2</v>
      </c>
      <c r="AG48" s="58"/>
      <c r="AH48" s="25">
        <f t="shared" ref="AH48:AM48" si="23">CODE(AH47)</f>
        <v>65</v>
      </c>
      <c r="AI48" s="25">
        <f t="shared" si="23"/>
        <v>67</v>
      </c>
      <c r="AJ48" s="25">
        <f t="shared" si="23"/>
        <v>75</v>
      </c>
      <c r="AK48" s="25">
        <f t="shared" si="23"/>
        <v>83</v>
      </c>
      <c r="AL48" s="25">
        <f t="shared" si="23"/>
        <v>82</v>
      </c>
      <c r="AM48" s="25">
        <f t="shared" si="23"/>
        <v>83</v>
      </c>
      <c r="AN48" s="55">
        <f>SUM(AH48:AM48)</f>
        <v>455</v>
      </c>
      <c r="AO48" s="56"/>
      <c r="AP48" s="55">
        <v>3</v>
      </c>
      <c r="AQ48" s="56"/>
      <c r="BC48" s="22"/>
      <c r="BD48" s="13"/>
    </row>
    <row r="49" spans="3:56" x14ac:dyDescent="0.15">
      <c r="C49" s="18"/>
      <c r="D49" s="59"/>
      <c r="E49" s="60"/>
      <c r="F49" s="18"/>
      <c r="G49" s="23" t="s">
        <v>172</v>
      </c>
      <c r="H49" s="55" t="str">
        <f>DEC2HEX(H48,2)</f>
        <v>02</v>
      </c>
      <c r="I49" s="56"/>
      <c r="J49" s="25" t="str">
        <f t="shared" ref="J49:P49" si="24">DEC2HEX(J48,2)</f>
        <v>53</v>
      </c>
      <c r="K49" s="25" t="str">
        <f t="shared" si="24"/>
        <v>52</v>
      </c>
      <c r="L49" s="25" t="str">
        <f t="shared" si="24"/>
        <v>53</v>
      </c>
      <c r="M49" s="25" t="str">
        <f t="shared" si="24"/>
        <v>30</v>
      </c>
      <c r="N49" s="25" t="str">
        <f t="shared" si="24"/>
        <v>30</v>
      </c>
      <c r="O49" s="25" t="str">
        <f t="shared" si="24"/>
        <v>36</v>
      </c>
      <c r="P49" s="25" t="str">
        <f t="shared" si="24"/>
        <v>30</v>
      </c>
      <c r="Q49" s="25" t="str">
        <f>DEC2HEX(CODE(MID(DEC2HEX(Q48,4),3,1)),2)</f>
        <v>42</v>
      </c>
      <c r="R49" s="25" t="str">
        <f>DEC2HEX(CODE(MID(DEC2HEX(Q48,4),4,1)),2)</f>
        <v>45</v>
      </c>
      <c r="S49" s="55" t="str">
        <f>DEC2HEX(S48,2)</f>
        <v>03</v>
      </c>
      <c r="T49" s="56"/>
      <c r="AD49" s="13"/>
      <c r="AF49" s="55" t="str">
        <f>DEC2HEX(AF48,2)</f>
        <v>02</v>
      </c>
      <c r="AG49" s="56"/>
      <c r="AH49" s="25" t="str">
        <f t="shared" ref="AH49:AM49" si="25">DEC2HEX(AH48,2)</f>
        <v>41</v>
      </c>
      <c r="AI49" s="25" t="str">
        <f t="shared" si="25"/>
        <v>43</v>
      </c>
      <c r="AJ49" s="25" t="str">
        <f t="shared" si="25"/>
        <v>4B</v>
      </c>
      <c r="AK49" s="25" t="str">
        <f t="shared" si="25"/>
        <v>53</v>
      </c>
      <c r="AL49" s="25" t="str">
        <f t="shared" si="25"/>
        <v>52</v>
      </c>
      <c r="AM49" s="25" t="str">
        <f t="shared" si="25"/>
        <v>53</v>
      </c>
      <c r="AN49" s="25" t="str">
        <f>DEC2HEX(CODE(MID(DEC2HEX(AN48,4),3,1)),2)</f>
        <v>43</v>
      </c>
      <c r="AO49" s="25" t="str">
        <f>DEC2HEX(CODE(MID(DEC2HEX(AN48,4),4,1)),2)</f>
        <v>37</v>
      </c>
      <c r="AP49" s="55" t="str">
        <f>DEC2HEX(AP48,2)</f>
        <v>03</v>
      </c>
      <c r="AQ49" s="56"/>
      <c r="BC49" s="22"/>
      <c r="BD49" s="13"/>
    </row>
    <row r="50" spans="3:56" x14ac:dyDescent="0.15">
      <c r="C50" s="18"/>
      <c r="D50" s="20"/>
      <c r="E50" s="21"/>
      <c r="F50" s="18"/>
      <c r="G50" s="23">
        <f>COUNTA(H49:AC49)</f>
        <v>11</v>
      </c>
      <c r="AD50" s="13"/>
      <c r="BC50" s="22"/>
      <c r="BD50" s="13"/>
    </row>
    <row r="51" spans="3:56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9"/>
      <c r="BD51" s="13"/>
    </row>
    <row r="52" spans="3:56" x14ac:dyDescent="0.15">
      <c r="C52" s="18"/>
      <c r="D52" s="20"/>
      <c r="E52" s="21"/>
      <c r="F52" s="18"/>
      <c r="AD52" s="13"/>
      <c r="BC52" s="22"/>
      <c r="BD52" s="13"/>
    </row>
    <row r="53" spans="3:56" x14ac:dyDescent="0.15">
      <c r="C53" s="18"/>
      <c r="D53" s="59">
        <v>7</v>
      </c>
      <c r="E53" s="60" t="s">
        <v>322</v>
      </c>
      <c r="F53" s="18"/>
      <c r="G53" s="23"/>
      <c r="H53" s="57" t="s">
        <v>0</v>
      </c>
      <c r="I53" s="57"/>
      <c r="J53" s="57" t="s">
        <v>167</v>
      </c>
      <c r="K53" s="57"/>
      <c r="L53" s="57"/>
      <c r="M53" s="57" t="s">
        <v>28</v>
      </c>
      <c r="N53" s="57"/>
      <c r="O53" s="57"/>
      <c r="P53" s="57"/>
      <c r="Q53" s="57" t="s">
        <v>1</v>
      </c>
      <c r="R53" s="57"/>
      <c r="S53" s="57" t="s">
        <v>168</v>
      </c>
      <c r="T53" s="57"/>
      <c r="AD53" s="13"/>
      <c r="AF53" s="57" t="s">
        <v>0</v>
      </c>
      <c r="AG53" s="57"/>
      <c r="AH53" s="57" t="s">
        <v>167</v>
      </c>
      <c r="AI53" s="57"/>
      <c r="AJ53" s="57"/>
      <c r="AK53" s="57" t="s">
        <v>6</v>
      </c>
      <c r="AL53" s="57"/>
      <c r="AM53" s="57"/>
      <c r="AN53" s="57" t="s">
        <v>1</v>
      </c>
      <c r="AO53" s="57"/>
      <c r="AP53" s="57" t="s">
        <v>168</v>
      </c>
      <c r="AQ53" s="57"/>
      <c r="BC53" s="22"/>
      <c r="BD53" s="13"/>
    </row>
    <row r="54" spans="3:56" x14ac:dyDescent="0.15">
      <c r="C54" s="18"/>
      <c r="D54" s="59"/>
      <c r="E54" s="60"/>
      <c r="F54" s="18"/>
      <c r="G54" s="23" t="s">
        <v>169</v>
      </c>
      <c r="H54" s="58" t="s">
        <v>102</v>
      </c>
      <c r="I54" s="58"/>
      <c r="J54" s="24" t="s">
        <v>17</v>
      </c>
      <c r="K54" s="24" t="s">
        <v>24</v>
      </c>
      <c r="L54" s="24" t="s">
        <v>16</v>
      </c>
      <c r="M54" s="25">
        <v>0</v>
      </c>
      <c r="N54" s="25">
        <v>2</v>
      </c>
      <c r="O54" s="25">
        <v>0</v>
      </c>
      <c r="P54" s="25">
        <v>0</v>
      </c>
      <c r="Q54" s="25" t="str">
        <f>MID(DEC2HEX(Q55,4),3,1)</f>
        <v>B</v>
      </c>
      <c r="R54" s="25" t="str">
        <f>MID(DEC2HEX(Q55,4),4,1)</f>
        <v>0</v>
      </c>
      <c r="S54" s="58" t="s">
        <v>170</v>
      </c>
      <c r="T54" s="58"/>
      <c r="AD54" s="13"/>
      <c r="AF54" s="58" t="s">
        <v>102</v>
      </c>
      <c r="AG54" s="58"/>
      <c r="AH54" s="24" t="s">
        <v>14</v>
      </c>
      <c r="AI54" s="24" t="s">
        <v>15</v>
      </c>
      <c r="AJ54" s="24" t="s">
        <v>16</v>
      </c>
      <c r="AK54" s="25" t="str">
        <f>J54</f>
        <v>S</v>
      </c>
      <c r="AL54" s="25" t="str">
        <f>K54</f>
        <v>P</v>
      </c>
      <c r="AM54" s="25" t="str">
        <f>L54</f>
        <v>K</v>
      </c>
      <c r="AN54" s="25" t="str">
        <f>MID(DEC2HEX(AN55,4),3,1)</f>
        <v>B</v>
      </c>
      <c r="AO54" s="25" t="str">
        <f>MID(DEC2HEX(AN55,4),4,1)</f>
        <v>D</v>
      </c>
      <c r="AP54" s="58" t="s">
        <v>170</v>
      </c>
      <c r="AQ54" s="58"/>
      <c r="BC54" s="22"/>
      <c r="BD54" s="13"/>
    </row>
    <row r="55" spans="3:56" x14ac:dyDescent="0.15">
      <c r="C55" s="18"/>
      <c r="D55" s="59"/>
      <c r="E55" s="60"/>
      <c r="F55" s="18"/>
      <c r="G55" s="23" t="s">
        <v>171</v>
      </c>
      <c r="H55" s="58">
        <v>2</v>
      </c>
      <c r="I55" s="58"/>
      <c r="J55" s="25">
        <f t="shared" ref="J55:P55" si="26">CODE(J54)</f>
        <v>83</v>
      </c>
      <c r="K55" s="25">
        <f t="shared" si="26"/>
        <v>80</v>
      </c>
      <c r="L55" s="25">
        <f t="shared" si="26"/>
        <v>75</v>
      </c>
      <c r="M55" s="25">
        <f t="shared" si="26"/>
        <v>48</v>
      </c>
      <c r="N55" s="25">
        <f t="shared" si="26"/>
        <v>50</v>
      </c>
      <c r="O55" s="25">
        <f t="shared" si="26"/>
        <v>48</v>
      </c>
      <c r="P55" s="25">
        <f t="shared" si="26"/>
        <v>48</v>
      </c>
      <c r="Q55" s="55">
        <f>SUM(J55:P55)</f>
        <v>432</v>
      </c>
      <c r="R55" s="56"/>
      <c r="S55" s="55">
        <v>3</v>
      </c>
      <c r="T55" s="56"/>
      <c r="AD55" s="13"/>
      <c r="AF55" s="58">
        <v>2</v>
      </c>
      <c r="AG55" s="58"/>
      <c r="AH55" s="25">
        <f t="shared" ref="AH55:AM55" si="27">CODE(AH54)</f>
        <v>65</v>
      </c>
      <c r="AI55" s="25">
        <f t="shared" si="27"/>
        <v>67</v>
      </c>
      <c r="AJ55" s="25">
        <f t="shared" si="27"/>
        <v>75</v>
      </c>
      <c r="AK55" s="25">
        <f t="shared" si="27"/>
        <v>83</v>
      </c>
      <c r="AL55" s="25">
        <f t="shared" si="27"/>
        <v>80</v>
      </c>
      <c r="AM55" s="25">
        <f t="shared" si="27"/>
        <v>75</v>
      </c>
      <c r="AN55" s="55">
        <f>SUM(AH55:AM55)</f>
        <v>445</v>
      </c>
      <c r="AO55" s="56"/>
      <c r="AP55" s="55">
        <v>3</v>
      </c>
      <c r="AQ55" s="56"/>
      <c r="BC55" s="22"/>
      <c r="BD55" s="13"/>
    </row>
    <row r="56" spans="3:56" x14ac:dyDescent="0.15">
      <c r="C56" s="18"/>
      <c r="D56" s="59"/>
      <c r="E56" s="60"/>
      <c r="F56" s="18"/>
      <c r="G56" s="23" t="s">
        <v>172</v>
      </c>
      <c r="H56" s="55" t="str">
        <f>DEC2HEX(H55,2)</f>
        <v>02</v>
      </c>
      <c r="I56" s="56"/>
      <c r="J56" s="25" t="str">
        <f t="shared" ref="J56:P56" si="28">DEC2HEX(J55,2)</f>
        <v>53</v>
      </c>
      <c r="K56" s="25" t="str">
        <f t="shared" si="28"/>
        <v>50</v>
      </c>
      <c r="L56" s="25" t="str">
        <f t="shared" si="28"/>
        <v>4B</v>
      </c>
      <c r="M56" s="25" t="str">
        <f t="shared" si="28"/>
        <v>30</v>
      </c>
      <c r="N56" s="25" t="str">
        <f t="shared" si="28"/>
        <v>32</v>
      </c>
      <c r="O56" s="25" t="str">
        <f t="shared" si="28"/>
        <v>30</v>
      </c>
      <c r="P56" s="25" t="str">
        <f t="shared" si="28"/>
        <v>30</v>
      </c>
      <c r="Q56" s="25" t="str">
        <f>DEC2HEX(CODE(MID(DEC2HEX(Q55,4),3,1)),2)</f>
        <v>42</v>
      </c>
      <c r="R56" s="25" t="str">
        <f>DEC2HEX(CODE(MID(DEC2HEX(Q55,4),4,1)),2)</f>
        <v>30</v>
      </c>
      <c r="S56" s="55" t="str">
        <f>DEC2HEX(S55,2)</f>
        <v>03</v>
      </c>
      <c r="T56" s="56"/>
      <c r="AD56" s="13"/>
      <c r="AF56" s="55" t="str">
        <f>DEC2HEX(AF55,2)</f>
        <v>02</v>
      </c>
      <c r="AG56" s="56"/>
      <c r="AH56" s="25" t="str">
        <f t="shared" ref="AH56:AM56" si="29">DEC2HEX(AH55,2)</f>
        <v>41</v>
      </c>
      <c r="AI56" s="25" t="str">
        <f t="shared" si="29"/>
        <v>43</v>
      </c>
      <c r="AJ56" s="25" t="str">
        <f t="shared" si="29"/>
        <v>4B</v>
      </c>
      <c r="AK56" s="25" t="str">
        <f t="shared" si="29"/>
        <v>53</v>
      </c>
      <c r="AL56" s="25" t="str">
        <f t="shared" si="29"/>
        <v>50</v>
      </c>
      <c r="AM56" s="25" t="str">
        <f t="shared" si="29"/>
        <v>4B</v>
      </c>
      <c r="AN56" s="25" t="str">
        <f>DEC2HEX(CODE(MID(DEC2HEX(AN55,4),3,1)),2)</f>
        <v>42</v>
      </c>
      <c r="AO56" s="25" t="str">
        <f>DEC2HEX(CODE(MID(DEC2HEX(AN55,4),4,1)),2)</f>
        <v>44</v>
      </c>
      <c r="AP56" s="55" t="str">
        <f>DEC2HEX(AP55,2)</f>
        <v>03</v>
      </c>
      <c r="AQ56" s="56"/>
      <c r="BC56" s="22"/>
      <c r="BD56" s="13"/>
    </row>
    <row r="57" spans="3:56" x14ac:dyDescent="0.15">
      <c r="C57" s="18"/>
      <c r="D57" s="20"/>
      <c r="E57" s="21"/>
      <c r="F57" s="18"/>
      <c r="G57" s="23">
        <f>COUNTA(H56:AC56)</f>
        <v>11</v>
      </c>
      <c r="AD57" s="13"/>
      <c r="BC57" s="22"/>
      <c r="BD57" s="13"/>
    </row>
    <row r="58" spans="3:56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13"/>
      <c r="Z58" s="26"/>
      <c r="AA58" s="26"/>
      <c r="AB58" s="26"/>
      <c r="AC58" s="26"/>
      <c r="AD58" s="26"/>
      <c r="AE58" s="2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9"/>
      <c r="BD58" s="13"/>
    </row>
    <row r="59" spans="3:56" x14ac:dyDescent="0.15">
      <c r="C59" s="18"/>
      <c r="D59" s="20"/>
      <c r="E59" s="21"/>
      <c r="F59" s="18"/>
      <c r="AD59" s="13"/>
      <c r="BC59" s="22"/>
      <c r="BD59" s="13"/>
    </row>
    <row r="60" spans="3:56" x14ac:dyDescent="0.15">
      <c r="C60" s="18"/>
      <c r="D60" s="59">
        <v>8</v>
      </c>
      <c r="E60" s="60" t="s">
        <v>319</v>
      </c>
      <c r="F60" s="18"/>
      <c r="G60" s="23"/>
      <c r="H60" s="57" t="s">
        <v>0</v>
      </c>
      <c r="I60" s="57"/>
      <c r="J60" s="57" t="s">
        <v>167</v>
      </c>
      <c r="K60" s="57"/>
      <c r="L60" s="57"/>
      <c r="M60" s="57" t="s">
        <v>28</v>
      </c>
      <c r="N60" s="57"/>
      <c r="O60" s="57"/>
      <c r="P60" s="57"/>
      <c r="Q60" s="57" t="s">
        <v>1</v>
      </c>
      <c r="R60" s="57"/>
      <c r="S60" s="57" t="s">
        <v>168</v>
      </c>
      <c r="T60" s="57"/>
      <c r="AD60" s="13"/>
      <c r="AF60" s="57" t="s">
        <v>0</v>
      </c>
      <c r="AG60" s="57"/>
      <c r="AH60" s="57" t="s">
        <v>167</v>
      </c>
      <c r="AI60" s="57"/>
      <c r="AJ60" s="57"/>
      <c r="AK60" s="57" t="s">
        <v>6</v>
      </c>
      <c r="AL60" s="57"/>
      <c r="AM60" s="57"/>
      <c r="AN60" s="57" t="s">
        <v>1</v>
      </c>
      <c r="AO60" s="57"/>
      <c r="AP60" s="57" t="s">
        <v>168</v>
      </c>
      <c r="AQ60" s="57"/>
      <c r="BC60" s="22"/>
      <c r="BD60" s="13"/>
    </row>
    <row r="61" spans="3:56" x14ac:dyDescent="0.15">
      <c r="C61" s="18"/>
      <c r="D61" s="59"/>
      <c r="E61" s="60"/>
      <c r="F61" s="18"/>
      <c r="G61" s="23" t="s">
        <v>169</v>
      </c>
      <c r="H61" s="58" t="s">
        <v>102</v>
      </c>
      <c r="I61" s="58"/>
      <c r="J61" s="24" t="s">
        <v>17</v>
      </c>
      <c r="K61" s="24" t="s">
        <v>24</v>
      </c>
      <c r="L61" s="24" t="s">
        <v>310</v>
      </c>
      <c r="M61" s="25">
        <v>0</v>
      </c>
      <c r="N61" s="25">
        <v>2</v>
      </c>
      <c r="O61" s="25">
        <v>0</v>
      </c>
      <c r="P61" s="25">
        <v>0</v>
      </c>
      <c r="Q61" s="25" t="str">
        <f>MID(DEC2HEX(Q62,4),3,1)</f>
        <v>B</v>
      </c>
      <c r="R61" s="25" t="str">
        <f>MID(DEC2HEX(Q62,4),4,1)</f>
        <v>2</v>
      </c>
      <c r="S61" s="58" t="s">
        <v>170</v>
      </c>
      <c r="T61" s="58"/>
      <c r="AD61" s="13"/>
      <c r="AF61" s="58" t="s">
        <v>102</v>
      </c>
      <c r="AG61" s="58"/>
      <c r="AH61" s="24" t="s">
        <v>14</v>
      </c>
      <c r="AI61" s="24" t="s">
        <v>15</v>
      </c>
      <c r="AJ61" s="24" t="s">
        <v>16</v>
      </c>
      <c r="AK61" s="25" t="str">
        <f>J61</f>
        <v>S</v>
      </c>
      <c r="AL61" s="25" t="str">
        <f>K61</f>
        <v>P</v>
      </c>
      <c r="AM61" s="25" t="str">
        <f>L61</f>
        <v>M</v>
      </c>
      <c r="AN61" s="25" t="str">
        <f>MID(DEC2HEX(AN62,4),3,1)</f>
        <v>B</v>
      </c>
      <c r="AO61" s="25" t="str">
        <f>MID(DEC2HEX(AN62,4),4,1)</f>
        <v>F</v>
      </c>
      <c r="AP61" s="58" t="s">
        <v>170</v>
      </c>
      <c r="AQ61" s="58"/>
      <c r="BC61" s="22"/>
      <c r="BD61" s="13"/>
    </row>
    <row r="62" spans="3:56" x14ac:dyDescent="0.15">
      <c r="C62" s="18"/>
      <c r="D62" s="59"/>
      <c r="E62" s="60"/>
      <c r="F62" s="18"/>
      <c r="G62" s="23" t="s">
        <v>171</v>
      </c>
      <c r="H62" s="58">
        <v>2</v>
      </c>
      <c r="I62" s="58"/>
      <c r="J62" s="25">
        <f t="shared" ref="J62:P62" si="30">CODE(J61)</f>
        <v>83</v>
      </c>
      <c r="K62" s="25">
        <f t="shared" si="30"/>
        <v>80</v>
      </c>
      <c r="L62" s="25">
        <f t="shared" si="30"/>
        <v>77</v>
      </c>
      <c r="M62" s="25">
        <f t="shared" si="30"/>
        <v>48</v>
      </c>
      <c r="N62" s="25">
        <f t="shared" si="30"/>
        <v>50</v>
      </c>
      <c r="O62" s="25">
        <f t="shared" si="30"/>
        <v>48</v>
      </c>
      <c r="P62" s="25">
        <f t="shared" si="30"/>
        <v>48</v>
      </c>
      <c r="Q62" s="55">
        <f>SUM(J62:P62)</f>
        <v>434</v>
      </c>
      <c r="R62" s="56"/>
      <c r="S62" s="55">
        <v>3</v>
      </c>
      <c r="T62" s="56"/>
      <c r="AD62" s="13"/>
      <c r="AF62" s="58">
        <v>2</v>
      </c>
      <c r="AG62" s="58"/>
      <c r="AH62" s="25">
        <f t="shared" ref="AH62:AM62" si="31">CODE(AH61)</f>
        <v>65</v>
      </c>
      <c r="AI62" s="25">
        <f t="shared" si="31"/>
        <v>67</v>
      </c>
      <c r="AJ62" s="25">
        <f t="shared" si="31"/>
        <v>75</v>
      </c>
      <c r="AK62" s="25">
        <f t="shared" si="31"/>
        <v>83</v>
      </c>
      <c r="AL62" s="25">
        <f t="shared" si="31"/>
        <v>80</v>
      </c>
      <c r="AM62" s="25">
        <f t="shared" si="31"/>
        <v>77</v>
      </c>
      <c r="AN62" s="55">
        <f>SUM(AH62:AM62)</f>
        <v>447</v>
      </c>
      <c r="AO62" s="56"/>
      <c r="AP62" s="55">
        <v>3</v>
      </c>
      <c r="AQ62" s="56"/>
      <c r="BC62" s="22"/>
      <c r="BD62" s="13"/>
    </row>
    <row r="63" spans="3:56" x14ac:dyDescent="0.15">
      <c r="C63" s="18"/>
      <c r="D63" s="59"/>
      <c r="E63" s="60"/>
      <c r="F63" s="18"/>
      <c r="G63" s="23" t="s">
        <v>172</v>
      </c>
      <c r="H63" s="55" t="str">
        <f>DEC2HEX(H62,2)</f>
        <v>02</v>
      </c>
      <c r="I63" s="56"/>
      <c r="J63" s="25" t="str">
        <f t="shared" ref="J63:P63" si="32">DEC2HEX(J62,2)</f>
        <v>53</v>
      </c>
      <c r="K63" s="25" t="str">
        <f t="shared" si="32"/>
        <v>50</v>
      </c>
      <c r="L63" s="25" t="str">
        <f t="shared" si="32"/>
        <v>4D</v>
      </c>
      <c r="M63" s="25" t="str">
        <f t="shared" si="32"/>
        <v>30</v>
      </c>
      <c r="N63" s="25" t="str">
        <f t="shared" si="32"/>
        <v>32</v>
      </c>
      <c r="O63" s="25" t="str">
        <f t="shared" si="32"/>
        <v>30</v>
      </c>
      <c r="P63" s="25" t="str">
        <f t="shared" si="32"/>
        <v>30</v>
      </c>
      <c r="Q63" s="25" t="str">
        <f>DEC2HEX(CODE(MID(DEC2HEX(Q62,4),3,1)),2)</f>
        <v>42</v>
      </c>
      <c r="R63" s="25" t="str">
        <f>DEC2HEX(CODE(MID(DEC2HEX(Q62,4),4,1)),2)</f>
        <v>32</v>
      </c>
      <c r="S63" s="55" t="str">
        <f>DEC2HEX(S62,2)</f>
        <v>03</v>
      </c>
      <c r="T63" s="56"/>
      <c r="AD63" s="13"/>
      <c r="AF63" s="55" t="str">
        <f>DEC2HEX(AF62,2)</f>
        <v>02</v>
      </c>
      <c r="AG63" s="56"/>
      <c r="AH63" s="25" t="str">
        <f t="shared" ref="AH63:AM63" si="33">DEC2HEX(AH62,2)</f>
        <v>41</v>
      </c>
      <c r="AI63" s="25" t="str">
        <f t="shared" si="33"/>
        <v>43</v>
      </c>
      <c r="AJ63" s="25" t="str">
        <f t="shared" si="33"/>
        <v>4B</v>
      </c>
      <c r="AK63" s="25" t="str">
        <f t="shared" si="33"/>
        <v>53</v>
      </c>
      <c r="AL63" s="25" t="str">
        <f t="shared" si="33"/>
        <v>50</v>
      </c>
      <c r="AM63" s="25" t="str">
        <f t="shared" si="33"/>
        <v>4D</v>
      </c>
      <c r="AN63" s="25" t="str">
        <f>DEC2HEX(CODE(MID(DEC2HEX(AN62,4),3,1)),2)</f>
        <v>42</v>
      </c>
      <c r="AO63" s="25" t="str">
        <f>DEC2HEX(CODE(MID(DEC2HEX(AN62,4),4,1)),2)</f>
        <v>46</v>
      </c>
      <c r="AP63" s="55" t="str">
        <f>DEC2HEX(AP62,2)</f>
        <v>03</v>
      </c>
      <c r="AQ63" s="56"/>
      <c r="BC63" s="22"/>
      <c r="BD63" s="13"/>
    </row>
    <row r="64" spans="3:56" x14ac:dyDescent="0.15">
      <c r="C64" s="18"/>
      <c r="D64" s="20"/>
      <c r="E64" s="21"/>
      <c r="F64" s="18"/>
      <c r="G64" s="23">
        <f>COUNTA(H63:AC63)</f>
        <v>11</v>
      </c>
      <c r="AD64" s="13"/>
      <c r="BC64" s="22"/>
      <c r="BD64" s="13"/>
    </row>
    <row r="65" spans="3:56" ht="3.75" customHeight="1" x14ac:dyDescent="0.15">
      <c r="C65" s="18"/>
      <c r="D65" s="16"/>
      <c r="E65" s="17"/>
      <c r="F65" s="18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13"/>
      <c r="Z65" s="26"/>
      <c r="AA65" s="26"/>
      <c r="AB65" s="26"/>
      <c r="AC65" s="26"/>
      <c r="AD65" s="26"/>
      <c r="AE65" s="26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9"/>
      <c r="BD65" s="13"/>
    </row>
    <row r="66" spans="3:56" x14ac:dyDescent="0.15">
      <c r="C66" s="18"/>
      <c r="D66" s="20"/>
      <c r="E66" s="21"/>
      <c r="F66" s="18"/>
      <c r="AD66" s="13"/>
      <c r="BC66" s="22"/>
      <c r="BD66" s="13"/>
    </row>
    <row r="67" spans="3:56" x14ac:dyDescent="0.15">
      <c r="C67" s="18"/>
      <c r="D67" s="59">
        <v>9</v>
      </c>
      <c r="E67" s="60" t="s">
        <v>315</v>
      </c>
      <c r="F67" s="18"/>
      <c r="G67" s="23"/>
      <c r="H67" s="57" t="s">
        <v>0</v>
      </c>
      <c r="I67" s="57"/>
      <c r="J67" s="57" t="s">
        <v>167</v>
      </c>
      <c r="K67" s="57"/>
      <c r="L67" s="57"/>
      <c r="M67" s="57" t="s">
        <v>28</v>
      </c>
      <c r="N67" s="57"/>
      <c r="O67" s="57"/>
      <c r="P67" s="57"/>
      <c r="Q67" s="57" t="s">
        <v>1</v>
      </c>
      <c r="R67" s="57"/>
      <c r="S67" s="57" t="s">
        <v>168</v>
      </c>
      <c r="T67" s="57"/>
      <c r="AD67" s="13"/>
      <c r="AF67" s="57" t="s">
        <v>0</v>
      </c>
      <c r="AG67" s="57"/>
      <c r="AH67" s="57" t="s">
        <v>167</v>
      </c>
      <c r="AI67" s="57"/>
      <c r="AJ67" s="57"/>
      <c r="AK67" s="57" t="s">
        <v>6</v>
      </c>
      <c r="AL67" s="57"/>
      <c r="AM67" s="57"/>
      <c r="AN67" s="57" t="s">
        <v>1</v>
      </c>
      <c r="AO67" s="57"/>
      <c r="AP67" s="57" t="s">
        <v>168</v>
      </c>
      <c r="AQ67" s="57"/>
      <c r="BC67" s="22"/>
      <c r="BD67" s="13"/>
    </row>
    <row r="68" spans="3:56" x14ac:dyDescent="0.15">
      <c r="C68" s="18"/>
      <c r="D68" s="59"/>
      <c r="E68" s="60"/>
      <c r="F68" s="18"/>
      <c r="G68" s="23" t="s">
        <v>169</v>
      </c>
      <c r="H68" s="58" t="s">
        <v>102</v>
      </c>
      <c r="I68" s="58"/>
      <c r="J68" s="24" t="s">
        <v>17</v>
      </c>
      <c r="K68" s="24" t="s">
        <v>24</v>
      </c>
      <c r="L68" s="24" t="s">
        <v>165</v>
      </c>
      <c r="M68" s="25">
        <v>0</v>
      </c>
      <c r="N68" s="25">
        <v>2</v>
      </c>
      <c r="O68" s="25">
        <v>0</v>
      </c>
      <c r="P68" s="25">
        <v>0</v>
      </c>
      <c r="Q68" s="25" t="str">
        <f>MID(DEC2HEX(Q69,4),3,1)</f>
        <v>B</v>
      </c>
      <c r="R68" s="25" t="str">
        <f>MID(DEC2HEX(Q69,4),4,1)</f>
        <v>1</v>
      </c>
      <c r="S68" s="58" t="s">
        <v>170</v>
      </c>
      <c r="T68" s="58"/>
      <c r="AD68" s="13"/>
      <c r="AF68" s="58" t="s">
        <v>102</v>
      </c>
      <c r="AG68" s="58"/>
      <c r="AH68" s="24" t="s">
        <v>14</v>
      </c>
      <c r="AI68" s="24" t="s">
        <v>15</v>
      </c>
      <c r="AJ68" s="24" t="s">
        <v>16</v>
      </c>
      <c r="AK68" s="25" t="str">
        <f>J68</f>
        <v>S</v>
      </c>
      <c r="AL68" s="25" t="str">
        <f>K68</f>
        <v>P</v>
      </c>
      <c r="AM68" s="25" t="str">
        <f>L68</f>
        <v>L</v>
      </c>
      <c r="AN68" s="25" t="str">
        <f>MID(DEC2HEX(AN69,4),3,1)</f>
        <v>B</v>
      </c>
      <c r="AO68" s="25" t="str">
        <f>MID(DEC2HEX(AN69,4),4,1)</f>
        <v>E</v>
      </c>
      <c r="AP68" s="58" t="s">
        <v>170</v>
      </c>
      <c r="AQ68" s="58"/>
      <c r="BC68" s="22"/>
      <c r="BD68" s="13"/>
    </row>
    <row r="69" spans="3:56" x14ac:dyDescent="0.15">
      <c r="C69" s="18"/>
      <c r="D69" s="59"/>
      <c r="E69" s="60"/>
      <c r="F69" s="18"/>
      <c r="G69" s="23" t="s">
        <v>171</v>
      </c>
      <c r="H69" s="58">
        <v>2</v>
      </c>
      <c r="I69" s="58"/>
      <c r="J69" s="25">
        <f t="shared" ref="J69:P69" si="34">CODE(J68)</f>
        <v>83</v>
      </c>
      <c r="K69" s="25">
        <f t="shared" si="34"/>
        <v>80</v>
      </c>
      <c r="L69" s="25">
        <f t="shared" si="34"/>
        <v>76</v>
      </c>
      <c r="M69" s="25">
        <f t="shared" si="34"/>
        <v>48</v>
      </c>
      <c r="N69" s="25">
        <f t="shared" si="34"/>
        <v>50</v>
      </c>
      <c r="O69" s="25">
        <f t="shared" si="34"/>
        <v>48</v>
      </c>
      <c r="P69" s="25">
        <f t="shared" si="34"/>
        <v>48</v>
      </c>
      <c r="Q69" s="55">
        <f>SUM(J69:P69)</f>
        <v>433</v>
      </c>
      <c r="R69" s="56"/>
      <c r="S69" s="55">
        <v>3</v>
      </c>
      <c r="T69" s="56"/>
      <c r="AD69" s="13"/>
      <c r="AF69" s="58">
        <v>2</v>
      </c>
      <c r="AG69" s="58"/>
      <c r="AH69" s="25">
        <f t="shared" ref="AH69:AM69" si="35">CODE(AH68)</f>
        <v>65</v>
      </c>
      <c r="AI69" s="25">
        <f t="shared" si="35"/>
        <v>67</v>
      </c>
      <c r="AJ69" s="25">
        <f t="shared" si="35"/>
        <v>75</v>
      </c>
      <c r="AK69" s="25">
        <f t="shared" si="35"/>
        <v>83</v>
      </c>
      <c r="AL69" s="25">
        <f t="shared" si="35"/>
        <v>80</v>
      </c>
      <c r="AM69" s="25">
        <f t="shared" si="35"/>
        <v>76</v>
      </c>
      <c r="AN69" s="55">
        <f>SUM(AH69:AM69)</f>
        <v>446</v>
      </c>
      <c r="AO69" s="56"/>
      <c r="AP69" s="55">
        <v>3</v>
      </c>
      <c r="AQ69" s="56"/>
      <c r="BC69" s="22"/>
      <c r="BD69" s="13"/>
    </row>
    <row r="70" spans="3:56" x14ac:dyDescent="0.15">
      <c r="C70" s="18"/>
      <c r="D70" s="59"/>
      <c r="E70" s="60"/>
      <c r="F70" s="18"/>
      <c r="G70" s="23" t="s">
        <v>172</v>
      </c>
      <c r="H70" s="55" t="str">
        <f>DEC2HEX(H69,2)</f>
        <v>02</v>
      </c>
      <c r="I70" s="56"/>
      <c r="J70" s="25" t="str">
        <f t="shared" ref="J70:P70" si="36">DEC2HEX(J69,2)</f>
        <v>53</v>
      </c>
      <c r="K70" s="25" t="str">
        <f t="shared" si="36"/>
        <v>50</v>
      </c>
      <c r="L70" s="25" t="str">
        <f t="shared" si="36"/>
        <v>4C</v>
      </c>
      <c r="M70" s="25" t="str">
        <f t="shared" si="36"/>
        <v>30</v>
      </c>
      <c r="N70" s="25" t="str">
        <f t="shared" si="36"/>
        <v>32</v>
      </c>
      <c r="O70" s="25" t="str">
        <f t="shared" si="36"/>
        <v>30</v>
      </c>
      <c r="P70" s="25" t="str">
        <f t="shared" si="36"/>
        <v>30</v>
      </c>
      <c r="Q70" s="25" t="str">
        <f>DEC2HEX(CODE(MID(DEC2HEX(Q69,4),3,1)),2)</f>
        <v>42</v>
      </c>
      <c r="R70" s="25" t="str">
        <f>DEC2HEX(CODE(MID(DEC2HEX(Q69,4),4,1)),2)</f>
        <v>31</v>
      </c>
      <c r="S70" s="55" t="str">
        <f>DEC2HEX(S69,2)</f>
        <v>03</v>
      </c>
      <c r="T70" s="56"/>
      <c r="AD70" s="13"/>
      <c r="AF70" s="55" t="str">
        <f>DEC2HEX(AF69,2)</f>
        <v>02</v>
      </c>
      <c r="AG70" s="56"/>
      <c r="AH70" s="25" t="str">
        <f t="shared" ref="AH70:AM70" si="37">DEC2HEX(AH69,2)</f>
        <v>41</v>
      </c>
      <c r="AI70" s="25" t="str">
        <f t="shared" si="37"/>
        <v>43</v>
      </c>
      <c r="AJ70" s="25" t="str">
        <f t="shared" si="37"/>
        <v>4B</v>
      </c>
      <c r="AK70" s="25" t="str">
        <f t="shared" si="37"/>
        <v>53</v>
      </c>
      <c r="AL70" s="25" t="str">
        <f t="shared" si="37"/>
        <v>50</v>
      </c>
      <c r="AM70" s="25" t="str">
        <f t="shared" si="37"/>
        <v>4C</v>
      </c>
      <c r="AN70" s="25" t="str">
        <f>DEC2HEX(CODE(MID(DEC2HEX(AN69,4),3,1)),2)</f>
        <v>42</v>
      </c>
      <c r="AO70" s="25" t="str">
        <f>DEC2HEX(CODE(MID(DEC2HEX(AN69,4),4,1)),2)</f>
        <v>45</v>
      </c>
      <c r="AP70" s="55" t="str">
        <f>DEC2HEX(AP69,2)</f>
        <v>03</v>
      </c>
      <c r="AQ70" s="56"/>
      <c r="BC70" s="22"/>
      <c r="BD70" s="13"/>
    </row>
    <row r="71" spans="3:56" x14ac:dyDescent="0.15">
      <c r="C71" s="18"/>
      <c r="D71" s="20"/>
      <c r="E71" s="21"/>
      <c r="F71" s="18"/>
      <c r="G71" s="23">
        <f>COUNTA(H70:AC70)</f>
        <v>11</v>
      </c>
      <c r="AD71" s="13"/>
      <c r="BC71" s="22"/>
      <c r="BD71" s="13"/>
    </row>
    <row r="72" spans="3:56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13"/>
      <c r="Z72" s="26"/>
      <c r="AA72" s="26"/>
      <c r="AB72" s="26"/>
      <c r="AC72" s="26"/>
      <c r="AD72" s="26"/>
      <c r="AE72" s="26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9"/>
      <c r="BD72" s="13"/>
    </row>
    <row r="73" spans="3:56" x14ac:dyDescent="0.15">
      <c r="C73" s="18"/>
      <c r="D73" s="20"/>
      <c r="E73" s="21"/>
      <c r="F73" s="18"/>
      <c r="AD73" s="13"/>
      <c r="BC73" s="22"/>
      <c r="BD73" s="13"/>
    </row>
    <row r="74" spans="3:56" x14ac:dyDescent="0.15">
      <c r="C74" s="18"/>
      <c r="D74" s="59">
        <v>10</v>
      </c>
      <c r="E74" s="60" t="s">
        <v>312</v>
      </c>
      <c r="F74" s="18"/>
      <c r="G74" s="23"/>
      <c r="H74" s="57" t="s">
        <v>0</v>
      </c>
      <c r="I74" s="57"/>
      <c r="J74" s="57" t="s">
        <v>167</v>
      </c>
      <c r="K74" s="57"/>
      <c r="L74" s="57"/>
      <c r="M74" s="57" t="s">
        <v>28</v>
      </c>
      <c r="N74" s="57"/>
      <c r="O74" s="57"/>
      <c r="P74" s="57"/>
      <c r="Q74" s="57" t="s">
        <v>1</v>
      </c>
      <c r="R74" s="57"/>
      <c r="S74" s="57" t="s">
        <v>168</v>
      </c>
      <c r="T74" s="57"/>
      <c r="AD74" s="13"/>
      <c r="AF74" s="57" t="s">
        <v>0</v>
      </c>
      <c r="AG74" s="57"/>
      <c r="AH74" s="57" t="s">
        <v>167</v>
      </c>
      <c r="AI74" s="57"/>
      <c r="AJ74" s="57"/>
      <c r="AK74" s="57" t="s">
        <v>6</v>
      </c>
      <c r="AL74" s="57"/>
      <c r="AM74" s="57"/>
      <c r="AN74" s="57" t="s">
        <v>1</v>
      </c>
      <c r="AO74" s="57"/>
      <c r="AP74" s="57" t="s">
        <v>168</v>
      </c>
      <c r="AQ74" s="57"/>
      <c r="BC74" s="22"/>
      <c r="BD74" s="13"/>
    </row>
    <row r="75" spans="3:56" x14ac:dyDescent="0.15">
      <c r="C75" s="18"/>
      <c r="D75" s="59"/>
      <c r="E75" s="60"/>
      <c r="F75" s="18"/>
      <c r="G75" s="23" t="s">
        <v>169</v>
      </c>
      <c r="H75" s="58" t="s">
        <v>102</v>
      </c>
      <c r="I75" s="58"/>
      <c r="J75" s="24" t="s">
        <v>17</v>
      </c>
      <c r="K75" s="24" t="s">
        <v>24</v>
      </c>
      <c r="L75" s="24" t="s">
        <v>17</v>
      </c>
      <c r="M75" s="25">
        <v>0</v>
      </c>
      <c r="N75" s="25">
        <v>2</v>
      </c>
      <c r="O75" s="25">
        <v>0</v>
      </c>
      <c r="P75" s="25">
        <v>0</v>
      </c>
      <c r="Q75" s="25" t="str">
        <f>MID(DEC2HEX(Q76,4),3,1)</f>
        <v>B</v>
      </c>
      <c r="R75" s="25" t="str">
        <f>MID(DEC2HEX(Q76,4),4,1)</f>
        <v>8</v>
      </c>
      <c r="S75" s="58" t="s">
        <v>170</v>
      </c>
      <c r="T75" s="58"/>
      <c r="AD75" s="13"/>
      <c r="AF75" s="58" t="s">
        <v>102</v>
      </c>
      <c r="AG75" s="58"/>
      <c r="AH75" s="24" t="s">
        <v>14</v>
      </c>
      <c r="AI75" s="24" t="s">
        <v>15</v>
      </c>
      <c r="AJ75" s="24" t="s">
        <v>16</v>
      </c>
      <c r="AK75" s="25" t="str">
        <f>J75</f>
        <v>S</v>
      </c>
      <c r="AL75" s="25" t="str">
        <f>K75</f>
        <v>P</v>
      </c>
      <c r="AM75" s="25" t="str">
        <f>L75</f>
        <v>S</v>
      </c>
      <c r="AN75" s="25" t="str">
        <f>MID(DEC2HEX(AN76,4),3,1)</f>
        <v>C</v>
      </c>
      <c r="AO75" s="25" t="str">
        <f>MID(DEC2HEX(AN76,4),4,1)</f>
        <v>5</v>
      </c>
      <c r="AP75" s="58" t="s">
        <v>170</v>
      </c>
      <c r="AQ75" s="58"/>
      <c r="BC75" s="22"/>
      <c r="BD75" s="13"/>
    </row>
    <row r="76" spans="3:56" x14ac:dyDescent="0.15">
      <c r="C76" s="18"/>
      <c r="D76" s="59"/>
      <c r="E76" s="60"/>
      <c r="F76" s="18"/>
      <c r="G76" s="23" t="s">
        <v>171</v>
      </c>
      <c r="H76" s="58">
        <v>2</v>
      </c>
      <c r="I76" s="58"/>
      <c r="J76" s="25">
        <f t="shared" ref="J76:P76" si="38">CODE(J75)</f>
        <v>83</v>
      </c>
      <c r="K76" s="25">
        <f t="shared" si="38"/>
        <v>80</v>
      </c>
      <c r="L76" s="25">
        <f t="shared" si="38"/>
        <v>83</v>
      </c>
      <c r="M76" s="25">
        <f t="shared" si="38"/>
        <v>48</v>
      </c>
      <c r="N76" s="25">
        <f t="shared" si="38"/>
        <v>50</v>
      </c>
      <c r="O76" s="25">
        <f t="shared" si="38"/>
        <v>48</v>
      </c>
      <c r="P76" s="25">
        <f t="shared" si="38"/>
        <v>48</v>
      </c>
      <c r="Q76" s="55">
        <f>SUM(J76:P76)</f>
        <v>440</v>
      </c>
      <c r="R76" s="56"/>
      <c r="S76" s="55">
        <v>3</v>
      </c>
      <c r="T76" s="56"/>
      <c r="AD76" s="13"/>
      <c r="AF76" s="58">
        <v>2</v>
      </c>
      <c r="AG76" s="58"/>
      <c r="AH76" s="25">
        <f t="shared" ref="AH76:AM76" si="39">CODE(AH75)</f>
        <v>65</v>
      </c>
      <c r="AI76" s="25">
        <f t="shared" si="39"/>
        <v>67</v>
      </c>
      <c r="AJ76" s="25">
        <f t="shared" si="39"/>
        <v>75</v>
      </c>
      <c r="AK76" s="25">
        <f t="shared" si="39"/>
        <v>83</v>
      </c>
      <c r="AL76" s="25">
        <f t="shared" si="39"/>
        <v>80</v>
      </c>
      <c r="AM76" s="25">
        <f t="shared" si="39"/>
        <v>83</v>
      </c>
      <c r="AN76" s="55">
        <f>SUM(AH76:AM76)</f>
        <v>453</v>
      </c>
      <c r="AO76" s="56"/>
      <c r="AP76" s="55">
        <v>3</v>
      </c>
      <c r="AQ76" s="56"/>
      <c r="BC76" s="22"/>
      <c r="BD76" s="13"/>
    </row>
    <row r="77" spans="3:56" x14ac:dyDescent="0.15">
      <c r="C77" s="18"/>
      <c r="D77" s="59"/>
      <c r="E77" s="60"/>
      <c r="F77" s="18"/>
      <c r="G77" s="23" t="s">
        <v>172</v>
      </c>
      <c r="H77" s="55" t="str">
        <f>DEC2HEX(H76,2)</f>
        <v>02</v>
      </c>
      <c r="I77" s="56"/>
      <c r="J77" s="25" t="str">
        <f t="shared" ref="J77:P77" si="40">DEC2HEX(J76,2)</f>
        <v>53</v>
      </c>
      <c r="K77" s="25" t="str">
        <f t="shared" si="40"/>
        <v>50</v>
      </c>
      <c r="L77" s="25" t="str">
        <f t="shared" si="40"/>
        <v>53</v>
      </c>
      <c r="M77" s="25" t="str">
        <f t="shared" si="40"/>
        <v>30</v>
      </c>
      <c r="N77" s="25" t="str">
        <f t="shared" si="40"/>
        <v>32</v>
      </c>
      <c r="O77" s="25" t="str">
        <f t="shared" si="40"/>
        <v>30</v>
      </c>
      <c r="P77" s="25" t="str">
        <f t="shared" si="40"/>
        <v>30</v>
      </c>
      <c r="Q77" s="25" t="str">
        <f>DEC2HEX(CODE(MID(DEC2HEX(Q76,4),3,1)),2)</f>
        <v>42</v>
      </c>
      <c r="R77" s="25" t="str">
        <f>DEC2HEX(CODE(MID(DEC2HEX(Q76,4),4,1)),2)</f>
        <v>38</v>
      </c>
      <c r="S77" s="55" t="str">
        <f>DEC2HEX(S76,2)</f>
        <v>03</v>
      </c>
      <c r="T77" s="56"/>
      <c r="AD77" s="13"/>
      <c r="AF77" s="55" t="str">
        <f>DEC2HEX(AF76,2)</f>
        <v>02</v>
      </c>
      <c r="AG77" s="56"/>
      <c r="AH77" s="25" t="str">
        <f t="shared" ref="AH77:AM77" si="41">DEC2HEX(AH76,2)</f>
        <v>41</v>
      </c>
      <c r="AI77" s="25" t="str">
        <f t="shared" si="41"/>
        <v>43</v>
      </c>
      <c r="AJ77" s="25" t="str">
        <f t="shared" si="41"/>
        <v>4B</v>
      </c>
      <c r="AK77" s="25" t="str">
        <f t="shared" si="41"/>
        <v>53</v>
      </c>
      <c r="AL77" s="25" t="str">
        <f t="shared" si="41"/>
        <v>50</v>
      </c>
      <c r="AM77" s="25" t="str">
        <f t="shared" si="41"/>
        <v>53</v>
      </c>
      <c r="AN77" s="25" t="str">
        <f>DEC2HEX(CODE(MID(DEC2HEX(AN76,4),3,1)),2)</f>
        <v>43</v>
      </c>
      <c r="AO77" s="25" t="str">
        <f>DEC2HEX(CODE(MID(DEC2HEX(AN76,4),4,1)),2)</f>
        <v>35</v>
      </c>
      <c r="AP77" s="55" t="str">
        <f>DEC2HEX(AP76,2)</f>
        <v>03</v>
      </c>
      <c r="AQ77" s="56"/>
      <c r="BC77" s="22"/>
      <c r="BD77" s="13"/>
    </row>
    <row r="78" spans="3:56" x14ac:dyDescent="0.15">
      <c r="C78" s="18"/>
      <c r="D78" s="20"/>
      <c r="E78" s="21"/>
      <c r="F78" s="18"/>
      <c r="G78" s="23">
        <f>COUNTA(H77:AC77)</f>
        <v>11</v>
      </c>
      <c r="AD78" s="13"/>
      <c r="BC78" s="22"/>
      <c r="BD78" s="13"/>
    </row>
    <row r="79" spans="3:56" ht="3.75" customHeight="1" x14ac:dyDescent="0.15">
      <c r="C79" s="18"/>
      <c r="D79" s="16"/>
      <c r="E79" s="17"/>
      <c r="F79" s="18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13"/>
      <c r="Z79" s="26"/>
      <c r="AA79" s="26"/>
      <c r="AB79" s="26"/>
      <c r="AC79" s="26"/>
      <c r="AD79" s="26"/>
      <c r="AE79" s="26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9"/>
      <c r="BD79" s="13"/>
    </row>
    <row r="80" spans="3:56" x14ac:dyDescent="0.15">
      <c r="C80" s="18"/>
      <c r="D80" s="20"/>
      <c r="E80" s="21"/>
      <c r="F80" s="18"/>
      <c r="AD80" s="13"/>
      <c r="BC80" s="22"/>
      <c r="BD80" s="13"/>
    </row>
    <row r="81" spans="3:56" x14ac:dyDescent="0.15">
      <c r="C81" s="18"/>
      <c r="D81" s="59">
        <v>11</v>
      </c>
      <c r="E81" s="60" t="s">
        <v>323</v>
      </c>
      <c r="F81" s="18"/>
      <c r="G81" s="23"/>
      <c r="H81" s="57" t="s">
        <v>0</v>
      </c>
      <c r="I81" s="57"/>
      <c r="J81" s="57" t="s">
        <v>167</v>
      </c>
      <c r="K81" s="57"/>
      <c r="L81" s="57"/>
      <c r="M81" s="57" t="s">
        <v>28</v>
      </c>
      <c r="N81" s="57"/>
      <c r="O81" s="57"/>
      <c r="P81" s="57"/>
      <c r="Q81" s="57" t="s">
        <v>1</v>
      </c>
      <c r="R81" s="57"/>
      <c r="S81" s="57" t="s">
        <v>168</v>
      </c>
      <c r="T81" s="57"/>
      <c r="AD81" s="13"/>
      <c r="AF81" s="57" t="s">
        <v>0</v>
      </c>
      <c r="AG81" s="57"/>
      <c r="AH81" s="57" t="s">
        <v>167</v>
      </c>
      <c r="AI81" s="57"/>
      <c r="AJ81" s="57"/>
      <c r="AK81" s="57" t="s">
        <v>6</v>
      </c>
      <c r="AL81" s="57"/>
      <c r="AM81" s="57"/>
      <c r="AN81" s="57" t="s">
        <v>1</v>
      </c>
      <c r="AO81" s="57"/>
      <c r="AP81" s="57" t="s">
        <v>168</v>
      </c>
      <c r="AQ81" s="57"/>
      <c r="BC81" s="22"/>
      <c r="BD81" s="13"/>
    </row>
    <row r="82" spans="3:56" x14ac:dyDescent="0.15">
      <c r="C82" s="18"/>
      <c r="D82" s="59"/>
      <c r="E82" s="60"/>
      <c r="F82" s="18"/>
      <c r="G82" s="23" t="s">
        <v>169</v>
      </c>
      <c r="H82" s="58" t="s">
        <v>102</v>
      </c>
      <c r="I82" s="58"/>
      <c r="J82" s="24" t="s">
        <v>17</v>
      </c>
      <c r="K82" s="24" t="s">
        <v>25</v>
      </c>
      <c r="L82" s="24" t="s">
        <v>16</v>
      </c>
      <c r="M82" s="25">
        <v>0</v>
      </c>
      <c r="N82" s="25">
        <v>0</v>
      </c>
      <c r="O82" s="25">
        <v>0</v>
      </c>
      <c r="P82" s="25">
        <v>1</v>
      </c>
      <c r="Q82" s="25" t="str">
        <f>MID(DEC2HEX(Q83,4),3,1)</f>
        <v>A</v>
      </c>
      <c r="R82" s="25" t="str">
        <f>MID(DEC2HEX(Q83,4),4,1)</f>
        <v>8</v>
      </c>
      <c r="S82" s="58" t="s">
        <v>170</v>
      </c>
      <c r="T82" s="58"/>
      <c r="AD82" s="13"/>
      <c r="AF82" s="58" t="s">
        <v>102</v>
      </c>
      <c r="AG82" s="58"/>
      <c r="AH82" s="24" t="s">
        <v>14</v>
      </c>
      <c r="AI82" s="24" t="s">
        <v>15</v>
      </c>
      <c r="AJ82" s="24" t="s">
        <v>16</v>
      </c>
      <c r="AK82" s="25" t="str">
        <f>J82</f>
        <v>S</v>
      </c>
      <c r="AL82" s="25" t="str">
        <f>K82</f>
        <v>I</v>
      </c>
      <c r="AM82" s="25" t="str">
        <f>L82</f>
        <v>K</v>
      </c>
      <c r="AN82" s="25" t="str">
        <f>MID(DEC2HEX(AN83,4),3,1)</f>
        <v>B</v>
      </c>
      <c r="AO82" s="25" t="str">
        <f>MID(DEC2HEX(AN83,4),4,1)</f>
        <v>6</v>
      </c>
      <c r="AP82" s="58" t="s">
        <v>170</v>
      </c>
      <c r="AQ82" s="58"/>
      <c r="BC82" s="22"/>
      <c r="BD82" s="13"/>
    </row>
    <row r="83" spans="3:56" x14ac:dyDescent="0.15">
      <c r="C83" s="18"/>
      <c r="D83" s="59"/>
      <c r="E83" s="60"/>
      <c r="F83" s="18"/>
      <c r="G83" s="23" t="s">
        <v>171</v>
      </c>
      <c r="H83" s="58">
        <v>2</v>
      </c>
      <c r="I83" s="58"/>
      <c r="J83" s="25">
        <f t="shared" ref="J83:P83" si="42">CODE(J82)</f>
        <v>83</v>
      </c>
      <c r="K83" s="25">
        <f t="shared" si="42"/>
        <v>73</v>
      </c>
      <c r="L83" s="25">
        <f t="shared" si="42"/>
        <v>75</v>
      </c>
      <c r="M83" s="25">
        <f t="shared" si="42"/>
        <v>48</v>
      </c>
      <c r="N83" s="25">
        <f t="shared" si="42"/>
        <v>48</v>
      </c>
      <c r="O83" s="25">
        <f t="shared" si="42"/>
        <v>48</v>
      </c>
      <c r="P83" s="25">
        <f t="shared" si="42"/>
        <v>49</v>
      </c>
      <c r="Q83" s="55">
        <f>SUM(J83:P83)</f>
        <v>424</v>
      </c>
      <c r="R83" s="56"/>
      <c r="S83" s="55">
        <v>3</v>
      </c>
      <c r="T83" s="56"/>
      <c r="AD83" s="13"/>
      <c r="AF83" s="58">
        <v>2</v>
      </c>
      <c r="AG83" s="58"/>
      <c r="AH83" s="25">
        <f t="shared" ref="AH83:AM83" si="43">CODE(AH82)</f>
        <v>65</v>
      </c>
      <c r="AI83" s="25">
        <f t="shared" si="43"/>
        <v>67</v>
      </c>
      <c r="AJ83" s="25">
        <f t="shared" si="43"/>
        <v>75</v>
      </c>
      <c r="AK83" s="25">
        <f t="shared" si="43"/>
        <v>83</v>
      </c>
      <c r="AL83" s="25">
        <f t="shared" si="43"/>
        <v>73</v>
      </c>
      <c r="AM83" s="25">
        <f t="shared" si="43"/>
        <v>75</v>
      </c>
      <c r="AN83" s="55">
        <f>SUM(AH83:AM83)</f>
        <v>438</v>
      </c>
      <c r="AO83" s="56"/>
      <c r="AP83" s="55">
        <v>3</v>
      </c>
      <c r="AQ83" s="56"/>
      <c r="BC83" s="22"/>
      <c r="BD83" s="13"/>
    </row>
    <row r="84" spans="3:56" x14ac:dyDescent="0.15">
      <c r="C84" s="18"/>
      <c r="D84" s="59"/>
      <c r="E84" s="60"/>
      <c r="F84" s="18"/>
      <c r="G84" s="23" t="s">
        <v>172</v>
      </c>
      <c r="H84" s="55" t="str">
        <f>DEC2HEX(H83,2)</f>
        <v>02</v>
      </c>
      <c r="I84" s="56"/>
      <c r="J84" s="25" t="str">
        <f t="shared" ref="J84:P84" si="44">DEC2HEX(J83,2)</f>
        <v>53</v>
      </c>
      <c r="K84" s="25" t="str">
        <f t="shared" si="44"/>
        <v>49</v>
      </c>
      <c r="L84" s="25" t="str">
        <f t="shared" si="44"/>
        <v>4B</v>
      </c>
      <c r="M84" s="25" t="str">
        <f t="shared" si="44"/>
        <v>30</v>
      </c>
      <c r="N84" s="25" t="str">
        <f t="shared" si="44"/>
        <v>30</v>
      </c>
      <c r="O84" s="25" t="str">
        <f t="shared" si="44"/>
        <v>30</v>
      </c>
      <c r="P84" s="25" t="str">
        <f t="shared" si="44"/>
        <v>31</v>
      </c>
      <c r="Q84" s="25" t="str">
        <f>DEC2HEX(CODE(MID(DEC2HEX(Q83,4),3,1)),2)</f>
        <v>41</v>
      </c>
      <c r="R84" s="25" t="str">
        <f>DEC2HEX(CODE(MID(DEC2HEX(Q83,4),4,1)),2)</f>
        <v>38</v>
      </c>
      <c r="S84" s="55" t="str">
        <f>DEC2HEX(S83,2)</f>
        <v>03</v>
      </c>
      <c r="T84" s="56"/>
      <c r="AD84" s="13"/>
      <c r="AF84" s="55" t="str">
        <f>DEC2HEX(AF83,2)</f>
        <v>02</v>
      </c>
      <c r="AG84" s="56"/>
      <c r="AH84" s="25" t="str">
        <f t="shared" ref="AH84:AM84" si="45">DEC2HEX(AH83,2)</f>
        <v>41</v>
      </c>
      <c r="AI84" s="25" t="str">
        <f t="shared" si="45"/>
        <v>43</v>
      </c>
      <c r="AJ84" s="25" t="str">
        <f t="shared" si="45"/>
        <v>4B</v>
      </c>
      <c r="AK84" s="25" t="str">
        <f t="shared" si="45"/>
        <v>53</v>
      </c>
      <c r="AL84" s="25" t="str">
        <f t="shared" si="45"/>
        <v>49</v>
      </c>
      <c r="AM84" s="25" t="str">
        <f t="shared" si="45"/>
        <v>4B</v>
      </c>
      <c r="AN84" s="25" t="str">
        <f>DEC2HEX(CODE(MID(DEC2HEX(AN83,4),3,1)),2)</f>
        <v>42</v>
      </c>
      <c r="AO84" s="25" t="str">
        <f>DEC2HEX(CODE(MID(DEC2HEX(AN83,4),4,1)),2)</f>
        <v>36</v>
      </c>
      <c r="AP84" s="55" t="str">
        <f>DEC2HEX(AP83,2)</f>
        <v>03</v>
      </c>
      <c r="AQ84" s="56"/>
      <c r="BC84" s="22"/>
      <c r="BD84" s="13"/>
    </row>
    <row r="85" spans="3:56" x14ac:dyDescent="0.15">
      <c r="C85" s="18"/>
      <c r="D85" s="20"/>
      <c r="E85" s="21"/>
      <c r="F85" s="18"/>
      <c r="G85" s="23">
        <f>COUNTA(H84:AC84)</f>
        <v>11</v>
      </c>
      <c r="AD85" s="13"/>
      <c r="BC85" s="22"/>
      <c r="BD85" s="13"/>
    </row>
    <row r="86" spans="3:56" ht="3.75" customHeight="1" x14ac:dyDescent="0.15">
      <c r="C86" s="18"/>
      <c r="D86" s="16"/>
      <c r="E86" s="17"/>
      <c r="F86" s="18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9"/>
      <c r="BD86" s="13"/>
    </row>
    <row r="87" spans="3:56" x14ac:dyDescent="0.15">
      <c r="C87" s="18"/>
      <c r="D87" s="20"/>
      <c r="E87" s="21"/>
      <c r="F87" s="18"/>
      <c r="AD87" s="13"/>
      <c r="BC87" s="22"/>
      <c r="BD87" s="13"/>
    </row>
    <row r="88" spans="3:56" x14ac:dyDescent="0.15">
      <c r="C88" s="18"/>
      <c r="D88" s="59">
        <v>12</v>
      </c>
      <c r="E88" s="60" t="s">
        <v>320</v>
      </c>
      <c r="F88" s="18"/>
      <c r="G88" s="23"/>
      <c r="H88" s="57" t="s">
        <v>0</v>
      </c>
      <c r="I88" s="57"/>
      <c r="J88" s="57" t="s">
        <v>167</v>
      </c>
      <c r="K88" s="57"/>
      <c r="L88" s="57"/>
      <c r="M88" s="57" t="s">
        <v>28</v>
      </c>
      <c r="N88" s="57"/>
      <c r="O88" s="57"/>
      <c r="P88" s="57"/>
      <c r="Q88" s="57" t="s">
        <v>1</v>
      </c>
      <c r="R88" s="57"/>
      <c r="S88" s="57" t="s">
        <v>168</v>
      </c>
      <c r="T88" s="57"/>
      <c r="AD88" s="13"/>
      <c r="AF88" s="57" t="s">
        <v>0</v>
      </c>
      <c r="AG88" s="57"/>
      <c r="AH88" s="57" t="s">
        <v>167</v>
      </c>
      <c r="AI88" s="57"/>
      <c r="AJ88" s="57"/>
      <c r="AK88" s="57" t="s">
        <v>6</v>
      </c>
      <c r="AL88" s="57"/>
      <c r="AM88" s="57"/>
      <c r="AN88" s="57" t="s">
        <v>1</v>
      </c>
      <c r="AO88" s="57"/>
      <c r="AP88" s="57" t="s">
        <v>168</v>
      </c>
      <c r="AQ88" s="57"/>
      <c r="BC88" s="22"/>
      <c r="BD88" s="13"/>
    </row>
    <row r="89" spans="3:56" x14ac:dyDescent="0.15">
      <c r="C89" s="18"/>
      <c r="D89" s="59"/>
      <c r="E89" s="60"/>
      <c r="F89" s="18"/>
      <c r="G89" s="23" t="s">
        <v>169</v>
      </c>
      <c r="H89" s="58" t="s">
        <v>102</v>
      </c>
      <c r="I89" s="58"/>
      <c r="J89" s="24" t="s">
        <v>17</v>
      </c>
      <c r="K89" s="24" t="s">
        <v>25</v>
      </c>
      <c r="L89" s="24" t="s">
        <v>310</v>
      </c>
      <c r="M89" s="25">
        <v>0</v>
      </c>
      <c r="N89" s="25">
        <v>0</v>
      </c>
      <c r="O89" s="25">
        <v>0</v>
      </c>
      <c r="P89" s="25">
        <v>1</v>
      </c>
      <c r="Q89" s="25" t="str">
        <f>MID(DEC2HEX(Q90,4),3,1)</f>
        <v>A</v>
      </c>
      <c r="R89" s="25" t="str">
        <f>MID(DEC2HEX(Q90,4),4,1)</f>
        <v>A</v>
      </c>
      <c r="S89" s="58" t="s">
        <v>170</v>
      </c>
      <c r="T89" s="58"/>
      <c r="AD89" s="13"/>
      <c r="AF89" s="58" t="s">
        <v>102</v>
      </c>
      <c r="AG89" s="58"/>
      <c r="AH89" s="24" t="s">
        <v>14</v>
      </c>
      <c r="AI89" s="24" t="s">
        <v>15</v>
      </c>
      <c r="AJ89" s="24" t="s">
        <v>16</v>
      </c>
      <c r="AK89" s="25" t="str">
        <f>J89</f>
        <v>S</v>
      </c>
      <c r="AL89" s="25" t="str">
        <f>K89</f>
        <v>I</v>
      </c>
      <c r="AM89" s="25" t="str">
        <f>L89</f>
        <v>M</v>
      </c>
      <c r="AN89" s="25" t="str">
        <f>MID(DEC2HEX(AN90,4),3,1)</f>
        <v>B</v>
      </c>
      <c r="AO89" s="25" t="str">
        <f>MID(DEC2HEX(AN90,4),4,1)</f>
        <v>8</v>
      </c>
      <c r="AP89" s="58" t="s">
        <v>170</v>
      </c>
      <c r="AQ89" s="58"/>
      <c r="BC89" s="22"/>
      <c r="BD89" s="13"/>
    </row>
    <row r="90" spans="3:56" x14ac:dyDescent="0.15">
      <c r="C90" s="18"/>
      <c r="D90" s="59"/>
      <c r="E90" s="60"/>
      <c r="F90" s="18"/>
      <c r="G90" s="23" t="s">
        <v>171</v>
      </c>
      <c r="H90" s="58">
        <v>2</v>
      </c>
      <c r="I90" s="58"/>
      <c r="J90" s="25">
        <f t="shared" ref="J90:P90" si="46">CODE(J89)</f>
        <v>83</v>
      </c>
      <c r="K90" s="25">
        <f t="shared" si="46"/>
        <v>73</v>
      </c>
      <c r="L90" s="25">
        <f t="shared" si="46"/>
        <v>77</v>
      </c>
      <c r="M90" s="25">
        <f t="shared" si="46"/>
        <v>48</v>
      </c>
      <c r="N90" s="25">
        <f t="shared" si="46"/>
        <v>48</v>
      </c>
      <c r="O90" s="25">
        <f t="shared" si="46"/>
        <v>48</v>
      </c>
      <c r="P90" s="25">
        <f t="shared" si="46"/>
        <v>49</v>
      </c>
      <c r="Q90" s="55">
        <f>SUM(J90:P90)</f>
        <v>426</v>
      </c>
      <c r="R90" s="56"/>
      <c r="S90" s="55">
        <v>3</v>
      </c>
      <c r="T90" s="56"/>
      <c r="AD90" s="13"/>
      <c r="AF90" s="58">
        <v>2</v>
      </c>
      <c r="AG90" s="58"/>
      <c r="AH90" s="25">
        <f t="shared" ref="AH90:AM90" si="47">CODE(AH89)</f>
        <v>65</v>
      </c>
      <c r="AI90" s="25">
        <f t="shared" si="47"/>
        <v>67</v>
      </c>
      <c r="AJ90" s="25">
        <f t="shared" si="47"/>
        <v>75</v>
      </c>
      <c r="AK90" s="25">
        <f t="shared" si="47"/>
        <v>83</v>
      </c>
      <c r="AL90" s="25">
        <f t="shared" si="47"/>
        <v>73</v>
      </c>
      <c r="AM90" s="25">
        <f t="shared" si="47"/>
        <v>77</v>
      </c>
      <c r="AN90" s="55">
        <f>SUM(AH90:AM90)</f>
        <v>440</v>
      </c>
      <c r="AO90" s="56"/>
      <c r="AP90" s="55">
        <v>3</v>
      </c>
      <c r="AQ90" s="56"/>
      <c r="BC90" s="22"/>
      <c r="BD90" s="13"/>
    </row>
    <row r="91" spans="3:56" x14ac:dyDescent="0.15">
      <c r="C91" s="18"/>
      <c r="D91" s="59"/>
      <c r="E91" s="60"/>
      <c r="F91" s="18"/>
      <c r="G91" s="23" t="s">
        <v>172</v>
      </c>
      <c r="H91" s="55" t="str">
        <f>DEC2HEX(H90,2)</f>
        <v>02</v>
      </c>
      <c r="I91" s="56"/>
      <c r="J91" s="25" t="str">
        <f t="shared" ref="J91:P91" si="48">DEC2HEX(J90,2)</f>
        <v>53</v>
      </c>
      <c r="K91" s="25" t="str">
        <f t="shared" si="48"/>
        <v>49</v>
      </c>
      <c r="L91" s="25" t="str">
        <f t="shared" si="48"/>
        <v>4D</v>
      </c>
      <c r="M91" s="25" t="str">
        <f t="shared" si="48"/>
        <v>30</v>
      </c>
      <c r="N91" s="25" t="str">
        <f t="shared" si="48"/>
        <v>30</v>
      </c>
      <c r="O91" s="25" t="str">
        <f t="shared" si="48"/>
        <v>30</v>
      </c>
      <c r="P91" s="25" t="str">
        <f t="shared" si="48"/>
        <v>31</v>
      </c>
      <c r="Q91" s="25" t="str">
        <f>DEC2HEX(CODE(MID(DEC2HEX(Q90,4),3,1)),2)</f>
        <v>41</v>
      </c>
      <c r="R91" s="25" t="str">
        <f>DEC2HEX(CODE(MID(DEC2HEX(Q90,4),4,1)),2)</f>
        <v>41</v>
      </c>
      <c r="S91" s="55" t="str">
        <f>DEC2HEX(S90,2)</f>
        <v>03</v>
      </c>
      <c r="T91" s="56"/>
      <c r="AD91" s="13"/>
      <c r="AF91" s="55" t="str">
        <f>DEC2HEX(AF90,2)</f>
        <v>02</v>
      </c>
      <c r="AG91" s="56"/>
      <c r="AH91" s="25" t="str">
        <f t="shared" ref="AH91:AM91" si="49">DEC2HEX(AH90,2)</f>
        <v>41</v>
      </c>
      <c r="AI91" s="25" t="str">
        <f t="shared" si="49"/>
        <v>43</v>
      </c>
      <c r="AJ91" s="25" t="str">
        <f t="shared" si="49"/>
        <v>4B</v>
      </c>
      <c r="AK91" s="25" t="str">
        <f t="shared" si="49"/>
        <v>53</v>
      </c>
      <c r="AL91" s="25" t="str">
        <f t="shared" si="49"/>
        <v>49</v>
      </c>
      <c r="AM91" s="25" t="str">
        <f t="shared" si="49"/>
        <v>4D</v>
      </c>
      <c r="AN91" s="25" t="str">
        <f>DEC2HEX(CODE(MID(DEC2HEX(AN90,4),3,1)),2)</f>
        <v>42</v>
      </c>
      <c r="AO91" s="25" t="str">
        <f>DEC2HEX(CODE(MID(DEC2HEX(AN90,4),4,1)),2)</f>
        <v>38</v>
      </c>
      <c r="AP91" s="55" t="str">
        <f>DEC2HEX(AP90,2)</f>
        <v>03</v>
      </c>
      <c r="AQ91" s="56"/>
      <c r="BC91" s="22"/>
      <c r="BD91" s="13"/>
    </row>
    <row r="92" spans="3:56" x14ac:dyDescent="0.15">
      <c r="C92" s="18"/>
      <c r="D92" s="20"/>
      <c r="E92" s="21"/>
      <c r="F92" s="18"/>
      <c r="G92" s="23">
        <f>COUNTA(H91:AC91)</f>
        <v>11</v>
      </c>
      <c r="AD92" s="13"/>
      <c r="BC92" s="22"/>
      <c r="BD92" s="13"/>
    </row>
    <row r="93" spans="3:56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9"/>
      <c r="BD93" s="13"/>
    </row>
    <row r="94" spans="3:56" x14ac:dyDescent="0.15">
      <c r="C94" s="18"/>
      <c r="D94" s="20"/>
      <c r="E94" s="21"/>
      <c r="F94" s="18"/>
      <c r="AD94" s="13"/>
      <c r="BC94" s="22"/>
      <c r="BD94" s="13"/>
    </row>
    <row r="95" spans="3:56" x14ac:dyDescent="0.15">
      <c r="C95" s="18"/>
      <c r="D95" s="59">
        <v>13</v>
      </c>
      <c r="E95" s="60" t="s">
        <v>316</v>
      </c>
      <c r="F95" s="18"/>
      <c r="G95" s="23"/>
      <c r="H95" s="57" t="s">
        <v>0</v>
      </c>
      <c r="I95" s="57"/>
      <c r="J95" s="57" t="s">
        <v>167</v>
      </c>
      <c r="K95" s="57"/>
      <c r="L95" s="57"/>
      <c r="M95" s="57" t="s">
        <v>28</v>
      </c>
      <c r="N95" s="57"/>
      <c r="O95" s="57"/>
      <c r="P95" s="57"/>
      <c r="Q95" s="57" t="s">
        <v>1</v>
      </c>
      <c r="R95" s="57"/>
      <c r="S95" s="57" t="s">
        <v>168</v>
      </c>
      <c r="T95" s="57"/>
      <c r="AD95" s="13"/>
      <c r="AF95" s="57" t="s">
        <v>0</v>
      </c>
      <c r="AG95" s="57"/>
      <c r="AH95" s="57" t="s">
        <v>167</v>
      </c>
      <c r="AI95" s="57"/>
      <c r="AJ95" s="57"/>
      <c r="AK95" s="57" t="s">
        <v>6</v>
      </c>
      <c r="AL95" s="57"/>
      <c r="AM95" s="57"/>
      <c r="AN95" s="57" t="s">
        <v>1</v>
      </c>
      <c r="AO95" s="57"/>
      <c r="AP95" s="57" t="s">
        <v>168</v>
      </c>
      <c r="AQ95" s="57"/>
      <c r="BC95" s="22"/>
      <c r="BD95" s="13"/>
    </row>
    <row r="96" spans="3:56" x14ac:dyDescent="0.15">
      <c r="C96" s="18"/>
      <c r="D96" s="59"/>
      <c r="E96" s="60"/>
      <c r="F96" s="18"/>
      <c r="G96" s="23" t="s">
        <v>169</v>
      </c>
      <c r="H96" s="58" t="s">
        <v>102</v>
      </c>
      <c r="I96" s="58"/>
      <c r="J96" s="24" t="s">
        <v>17</v>
      </c>
      <c r="K96" s="24" t="s">
        <v>25</v>
      </c>
      <c r="L96" s="24" t="s">
        <v>165</v>
      </c>
      <c r="M96" s="25">
        <v>0</v>
      </c>
      <c r="N96" s="25">
        <v>0</v>
      </c>
      <c r="O96" s="25">
        <v>0</v>
      </c>
      <c r="P96" s="25">
        <v>1</v>
      </c>
      <c r="Q96" s="25" t="str">
        <f>MID(DEC2HEX(Q97,4),3,1)</f>
        <v>A</v>
      </c>
      <c r="R96" s="25" t="str">
        <f>MID(DEC2HEX(Q97,4),4,1)</f>
        <v>9</v>
      </c>
      <c r="S96" s="58" t="s">
        <v>170</v>
      </c>
      <c r="T96" s="58"/>
      <c r="AD96" s="13"/>
      <c r="AF96" s="58" t="s">
        <v>102</v>
      </c>
      <c r="AG96" s="58"/>
      <c r="AH96" s="24" t="s">
        <v>14</v>
      </c>
      <c r="AI96" s="24" t="s">
        <v>15</v>
      </c>
      <c r="AJ96" s="24" t="s">
        <v>16</v>
      </c>
      <c r="AK96" s="25" t="str">
        <f>J96</f>
        <v>S</v>
      </c>
      <c r="AL96" s="25" t="str">
        <f>K96</f>
        <v>I</v>
      </c>
      <c r="AM96" s="25" t="str">
        <f>L96</f>
        <v>L</v>
      </c>
      <c r="AN96" s="25" t="str">
        <f>MID(DEC2HEX(AN97,4),3,1)</f>
        <v>B</v>
      </c>
      <c r="AO96" s="25" t="str">
        <f>MID(DEC2HEX(AN97,4),4,1)</f>
        <v>7</v>
      </c>
      <c r="AP96" s="58" t="s">
        <v>170</v>
      </c>
      <c r="AQ96" s="58"/>
      <c r="BC96" s="22"/>
      <c r="BD96" s="13"/>
    </row>
    <row r="97" spans="3:56" x14ac:dyDescent="0.15">
      <c r="C97" s="18"/>
      <c r="D97" s="59"/>
      <c r="E97" s="60"/>
      <c r="F97" s="18"/>
      <c r="G97" s="23" t="s">
        <v>171</v>
      </c>
      <c r="H97" s="58">
        <v>2</v>
      </c>
      <c r="I97" s="58"/>
      <c r="J97" s="25">
        <f t="shared" ref="J97:P97" si="50">CODE(J96)</f>
        <v>83</v>
      </c>
      <c r="K97" s="25">
        <f t="shared" si="50"/>
        <v>73</v>
      </c>
      <c r="L97" s="25">
        <f t="shared" si="50"/>
        <v>76</v>
      </c>
      <c r="M97" s="25">
        <f t="shared" si="50"/>
        <v>48</v>
      </c>
      <c r="N97" s="25">
        <f t="shared" si="50"/>
        <v>48</v>
      </c>
      <c r="O97" s="25">
        <f t="shared" si="50"/>
        <v>48</v>
      </c>
      <c r="P97" s="25">
        <f t="shared" si="50"/>
        <v>49</v>
      </c>
      <c r="Q97" s="55">
        <f>SUM(J97:P97)</f>
        <v>425</v>
      </c>
      <c r="R97" s="56"/>
      <c r="S97" s="55">
        <v>3</v>
      </c>
      <c r="T97" s="56"/>
      <c r="AD97" s="13"/>
      <c r="AF97" s="58">
        <v>2</v>
      </c>
      <c r="AG97" s="58"/>
      <c r="AH97" s="25">
        <f t="shared" ref="AH97:AM97" si="51">CODE(AH96)</f>
        <v>65</v>
      </c>
      <c r="AI97" s="25">
        <f t="shared" si="51"/>
        <v>67</v>
      </c>
      <c r="AJ97" s="25">
        <f t="shared" si="51"/>
        <v>75</v>
      </c>
      <c r="AK97" s="25">
        <f t="shared" si="51"/>
        <v>83</v>
      </c>
      <c r="AL97" s="25">
        <f t="shared" si="51"/>
        <v>73</v>
      </c>
      <c r="AM97" s="25">
        <f t="shared" si="51"/>
        <v>76</v>
      </c>
      <c r="AN97" s="55">
        <f>SUM(AH97:AM97)</f>
        <v>439</v>
      </c>
      <c r="AO97" s="56"/>
      <c r="AP97" s="55">
        <v>3</v>
      </c>
      <c r="AQ97" s="56"/>
      <c r="BC97" s="22"/>
      <c r="BD97" s="13"/>
    </row>
    <row r="98" spans="3:56" x14ac:dyDescent="0.15">
      <c r="C98" s="18"/>
      <c r="D98" s="59"/>
      <c r="E98" s="60"/>
      <c r="F98" s="18"/>
      <c r="G98" s="23" t="s">
        <v>172</v>
      </c>
      <c r="H98" s="55" t="str">
        <f>DEC2HEX(H97,2)</f>
        <v>02</v>
      </c>
      <c r="I98" s="56"/>
      <c r="J98" s="25" t="str">
        <f t="shared" ref="J98:P98" si="52">DEC2HEX(J97,2)</f>
        <v>53</v>
      </c>
      <c r="K98" s="25" t="str">
        <f t="shared" si="52"/>
        <v>49</v>
      </c>
      <c r="L98" s="25" t="str">
        <f t="shared" si="52"/>
        <v>4C</v>
      </c>
      <c r="M98" s="25" t="str">
        <f t="shared" si="52"/>
        <v>30</v>
      </c>
      <c r="N98" s="25" t="str">
        <f t="shared" si="52"/>
        <v>30</v>
      </c>
      <c r="O98" s="25" t="str">
        <f t="shared" si="52"/>
        <v>30</v>
      </c>
      <c r="P98" s="25" t="str">
        <f t="shared" si="52"/>
        <v>31</v>
      </c>
      <c r="Q98" s="25" t="str">
        <f>DEC2HEX(CODE(MID(DEC2HEX(Q97,4),3,1)),2)</f>
        <v>41</v>
      </c>
      <c r="R98" s="25" t="str">
        <f>DEC2HEX(CODE(MID(DEC2HEX(Q97,4),4,1)),2)</f>
        <v>39</v>
      </c>
      <c r="S98" s="55" t="str">
        <f>DEC2HEX(S97,2)</f>
        <v>03</v>
      </c>
      <c r="T98" s="56"/>
      <c r="AD98" s="13"/>
      <c r="AF98" s="55" t="str">
        <f>DEC2HEX(AF97,2)</f>
        <v>02</v>
      </c>
      <c r="AG98" s="56"/>
      <c r="AH98" s="25" t="str">
        <f t="shared" ref="AH98:AM98" si="53">DEC2HEX(AH97,2)</f>
        <v>41</v>
      </c>
      <c r="AI98" s="25" t="str">
        <f t="shared" si="53"/>
        <v>43</v>
      </c>
      <c r="AJ98" s="25" t="str">
        <f t="shared" si="53"/>
        <v>4B</v>
      </c>
      <c r="AK98" s="25" t="str">
        <f t="shared" si="53"/>
        <v>53</v>
      </c>
      <c r="AL98" s="25" t="str">
        <f t="shared" si="53"/>
        <v>49</v>
      </c>
      <c r="AM98" s="25" t="str">
        <f t="shared" si="53"/>
        <v>4C</v>
      </c>
      <c r="AN98" s="25" t="str">
        <f>DEC2HEX(CODE(MID(DEC2HEX(AN97,4),3,1)),2)</f>
        <v>42</v>
      </c>
      <c r="AO98" s="25" t="str">
        <f>DEC2HEX(CODE(MID(DEC2HEX(AN97,4),4,1)),2)</f>
        <v>37</v>
      </c>
      <c r="AP98" s="55" t="str">
        <f>DEC2HEX(AP97,2)</f>
        <v>03</v>
      </c>
      <c r="AQ98" s="56"/>
      <c r="BC98" s="22"/>
      <c r="BD98" s="13"/>
    </row>
    <row r="99" spans="3:56" x14ac:dyDescent="0.15">
      <c r="C99" s="18"/>
      <c r="D99" s="20"/>
      <c r="E99" s="21"/>
      <c r="F99" s="18"/>
      <c r="G99" s="23">
        <f>COUNTA(H98:AC98)</f>
        <v>11</v>
      </c>
      <c r="AD99" s="13"/>
      <c r="BC99" s="22"/>
      <c r="BD99" s="13"/>
    </row>
    <row r="100" spans="3:56" ht="3.75" customHeight="1" x14ac:dyDescent="0.15">
      <c r="C100" s="18"/>
      <c r="D100" s="16"/>
      <c r="E100" s="17"/>
      <c r="F100" s="18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9"/>
      <c r="BD100" s="13"/>
    </row>
    <row r="101" spans="3:56" x14ac:dyDescent="0.15">
      <c r="C101" s="18"/>
      <c r="D101" s="20"/>
      <c r="E101" s="21"/>
      <c r="F101" s="18"/>
      <c r="AD101" s="13"/>
      <c r="BC101" s="22"/>
      <c r="BD101" s="13"/>
    </row>
    <row r="102" spans="3:56" x14ac:dyDescent="0.15">
      <c r="C102" s="18"/>
      <c r="D102" s="59">
        <v>14</v>
      </c>
      <c r="E102" s="60" t="s">
        <v>313</v>
      </c>
      <c r="F102" s="18"/>
      <c r="G102" s="23"/>
      <c r="H102" s="57" t="s">
        <v>0</v>
      </c>
      <c r="I102" s="57"/>
      <c r="J102" s="57" t="s">
        <v>167</v>
      </c>
      <c r="K102" s="57"/>
      <c r="L102" s="57"/>
      <c r="M102" s="57" t="s">
        <v>28</v>
      </c>
      <c r="N102" s="57"/>
      <c r="O102" s="57"/>
      <c r="P102" s="57"/>
      <c r="Q102" s="57" t="s">
        <v>1</v>
      </c>
      <c r="R102" s="57"/>
      <c r="S102" s="57" t="s">
        <v>168</v>
      </c>
      <c r="T102" s="57"/>
      <c r="AD102" s="13"/>
      <c r="AF102" s="57" t="s">
        <v>0</v>
      </c>
      <c r="AG102" s="57"/>
      <c r="AH102" s="57" t="s">
        <v>167</v>
      </c>
      <c r="AI102" s="57"/>
      <c r="AJ102" s="57"/>
      <c r="AK102" s="57" t="s">
        <v>6</v>
      </c>
      <c r="AL102" s="57"/>
      <c r="AM102" s="57"/>
      <c r="AN102" s="57" t="s">
        <v>1</v>
      </c>
      <c r="AO102" s="57"/>
      <c r="AP102" s="57" t="s">
        <v>168</v>
      </c>
      <c r="AQ102" s="57"/>
      <c r="BC102" s="22"/>
      <c r="BD102" s="13"/>
    </row>
    <row r="103" spans="3:56" x14ac:dyDescent="0.15">
      <c r="C103" s="18"/>
      <c r="D103" s="59"/>
      <c r="E103" s="60"/>
      <c r="F103" s="18"/>
      <c r="G103" s="23" t="s">
        <v>169</v>
      </c>
      <c r="H103" s="58" t="s">
        <v>102</v>
      </c>
      <c r="I103" s="58"/>
      <c r="J103" s="24" t="s">
        <v>17</v>
      </c>
      <c r="K103" s="24" t="s">
        <v>25</v>
      </c>
      <c r="L103" s="24" t="s">
        <v>17</v>
      </c>
      <c r="M103" s="25">
        <v>0</v>
      </c>
      <c r="N103" s="25">
        <v>0</v>
      </c>
      <c r="O103" s="25">
        <v>0</v>
      </c>
      <c r="P103" s="25">
        <v>1</v>
      </c>
      <c r="Q103" s="25" t="str">
        <f>MID(DEC2HEX(Q104,4),3,1)</f>
        <v>B</v>
      </c>
      <c r="R103" s="25" t="str">
        <f>MID(DEC2HEX(Q104,4),4,1)</f>
        <v>0</v>
      </c>
      <c r="S103" s="58" t="s">
        <v>170</v>
      </c>
      <c r="T103" s="58"/>
      <c r="AD103" s="13"/>
      <c r="AF103" s="58" t="s">
        <v>102</v>
      </c>
      <c r="AG103" s="58"/>
      <c r="AH103" s="24" t="s">
        <v>14</v>
      </c>
      <c r="AI103" s="24" t="s">
        <v>15</v>
      </c>
      <c r="AJ103" s="24" t="s">
        <v>16</v>
      </c>
      <c r="AK103" s="25" t="str">
        <f>J103</f>
        <v>S</v>
      </c>
      <c r="AL103" s="25" t="str">
        <f>K103</f>
        <v>I</v>
      </c>
      <c r="AM103" s="25" t="str">
        <f>L103</f>
        <v>S</v>
      </c>
      <c r="AN103" s="25" t="str">
        <f>MID(DEC2HEX(AN104,4),3,1)</f>
        <v>B</v>
      </c>
      <c r="AO103" s="25" t="str">
        <f>MID(DEC2HEX(AN104,4),4,1)</f>
        <v>E</v>
      </c>
      <c r="AP103" s="58" t="s">
        <v>170</v>
      </c>
      <c r="AQ103" s="58"/>
      <c r="BC103" s="22"/>
      <c r="BD103" s="13"/>
    </row>
    <row r="104" spans="3:56" x14ac:dyDescent="0.15">
      <c r="C104" s="18"/>
      <c r="D104" s="59"/>
      <c r="E104" s="60"/>
      <c r="F104" s="18"/>
      <c r="G104" s="23" t="s">
        <v>171</v>
      </c>
      <c r="H104" s="58">
        <v>2</v>
      </c>
      <c r="I104" s="58"/>
      <c r="J104" s="25">
        <f t="shared" ref="J104:P104" si="54">CODE(J103)</f>
        <v>83</v>
      </c>
      <c r="K104" s="25">
        <f t="shared" si="54"/>
        <v>73</v>
      </c>
      <c r="L104" s="25">
        <f t="shared" si="54"/>
        <v>83</v>
      </c>
      <c r="M104" s="25">
        <f t="shared" si="54"/>
        <v>48</v>
      </c>
      <c r="N104" s="25">
        <f t="shared" si="54"/>
        <v>48</v>
      </c>
      <c r="O104" s="25">
        <f t="shared" si="54"/>
        <v>48</v>
      </c>
      <c r="P104" s="25">
        <f t="shared" si="54"/>
        <v>49</v>
      </c>
      <c r="Q104" s="55">
        <f>SUM(J104:P104)</f>
        <v>432</v>
      </c>
      <c r="R104" s="56"/>
      <c r="S104" s="55">
        <v>3</v>
      </c>
      <c r="T104" s="56"/>
      <c r="AD104" s="13"/>
      <c r="AF104" s="58">
        <v>2</v>
      </c>
      <c r="AG104" s="58"/>
      <c r="AH104" s="25">
        <f t="shared" ref="AH104:AM104" si="55">CODE(AH103)</f>
        <v>65</v>
      </c>
      <c r="AI104" s="25">
        <f t="shared" si="55"/>
        <v>67</v>
      </c>
      <c r="AJ104" s="25">
        <f t="shared" si="55"/>
        <v>75</v>
      </c>
      <c r="AK104" s="25">
        <f t="shared" si="55"/>
        <v>83</v>
      </c>
      <c r="AL104" s="25">
        <f t="shared" si="55"/>
        <v>73</v>
      </c>
      <c r="AM104" s="25">
        <f t="shared" si="55"/>
        <v>83</v>
      </c>
      <c r="AN104" s="55">
        <f>SUM(AH104:AM104)</f>
        <v>446</v>
      </c>
      <c r="AO104" s="56"/>
      <c r="AP104" s="55">
        <v>3</v>
      </c>
      <c r="AQ104" s="56"/>
      <c r="BC104" s="22"/>
      <c r="BD104" s="13"/>
    </row>
    <row r="105" spans="3:56" x14ac:dyDescent="0.15">
      <c r="C105" s="18"/>
      <c r="D105" s="59"/>
      <c r="E105" s="60"/>
      <c r="F105" s="18"/>
      <c r="G105" s="23" t="s">
        <v>172</v>
      </c>
      <c r="H105" s="55" t="str">
        <f>DEC2HEX(H104,2)</f>
        <v>02</v>
      </c>
      <c r="I105" s="56"/>
      <c r="J105" s="25" t="str">
        <f t="shared" ref="J105:P105" si="56">DEC2HEX(J104,2)</f>
        <v>53</v>
      </c>
      <c r="K105" s="25" t="str">
        <f t="shared" si="56"/>
        <v>49</v>
      </c>
      <c r="L105" s="25" t="str">
        <f t="shared" si="56"/>
        <v>53</v>
      </c>
      <c r="M105" s="25" t="str">
        <f t="shared" si="56"/>
        <v>30</v>
      </c>
      <c r="N105" s="25" t="str">
        <f t="shared" si="56"/>
        <v>30</v>
      </c>
      <c r="O105" s="25" t="str">
        <f t="shared" si="56"/>
        <v>30</v>
      </c>
      <c r="P105" s="25" t="str">
        <f t="shared" si="56"/>
        <v>31</v>
      </c>
      <c r="Q105" s="25" t="str">
        <f>DEC2HEX(CODE(MID(DEC2HEX(Q104,4),3,1)),2)</f>
        <v>42</v>
      </c>
      <c r="R105" s="25" t="str">
        <f>DEC2HEX(CODE(MID(DEC2HEX(Q104,4),4,1)),2)</f>
        <v>30</v>
      </c>
      <c r="S105" s="55" t="str">
        <f>DEC2HEX(S104,2)</f>
        <v>03</v>
      </c>
      <c r="T105" s="56"/>
      <c r="AD105" s="13"/>
      <c r="AF105" s="55" t="str">
        <f>DEC2HEX(AF104,2)</f>
        <v>02</v>
      </c>
      <c r="AG105" s="56"/>
      <c r="AH105" s="25" t="str">
        <f t="shared" ref="AH105:AM105" si="57">DEC2HEX(AH104,2)</f>
        <v>41</v>
      </c>
      <c r="AI105" s="25" t="str">
        <f t="shared" si="57"/>
        <v>43</v>
      </c>
      <c r="AJ105" s="25" t="str">
        <f t="shared" si="57"/>
        <v>4B</v>
      </c>
      <c r="AK105" s="25" t="str">
        <f t="shared" si="57"/>
        <v>53</v>
      </c>
      <c r="AL105" s="25" t="str">
        <f t="shared" si="57"/>
        <v>49</v>
      </c>
      <c r="AM105" s="25" t="str">
        <f t="shared" si="57"/>
        <v>53</v>
      </c>
      <c r="AN105" s="25" t="str">
        <f>DEC2HEX(CODE(MID(DEC2HEX(AN104,4),3,1)),2)</f>
        <v>42</v>
      </c>
      <c r="AO105" s="25" t="str">
        <f>DEC2HEX(CODE(MID(DEC2HEX(AN104,4),4,1)),2)</f>
        <v>45</v>
      </c>
      <c r="AP105" s="55" t="str">
        <f>DEC2HEX(AP104,2)</f>
        <v>03</v>
      </c>
      <c r="AQ105" s="56"/>
      <c r="BC105" s="22"/>
      <c r="BD105" s="13"/>
    </row>
    <row r="106" spans="3:56" x14ac:dyDescent="0.15">
      <c r="C106" s="18"/>
      <c r="D106" s="20"/>
      <c r="E106" s="21"/>
      <c r="F106" s="18"/>
      <c r="G106" s="23">
        <f>COUNTA(H105:AC105)</f>
        <v>11</v>
      </c>
      <c r="AD106" s="13"/>
      <c r="BC106" s="22"/>
      <c r="BD106" s="13"/>
    </row>
    <row r="107" spans="3:56" ht="3.75" customHeight="1" x14ac:dyDescent="0.15">
      <c r="C107" s="18"/>
      <c r="D107" s="16"/>
      <c r="E107" s="17"/>
      <c r="F107" s="18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9"/>
      <c r="BD107" s="13"/>
    </row>
    <row r="108" spans="3:56" x14ac:dyDescent="0.15">
      <c r="C108" s="18"/>
      <c r="D108" s="20"/>
      <c r="E108" s="21"/>
      <c r="F108" s="18"/>
      <c r="AD108" s="13"/>
      <c r="BC108" s="22"/>
      <c r="BD108" s="13"/>
    </row>
    <row r="109" spans="3:56" x14ac:dyDescent="0.15">
      <c r="C109" s="18"/>
      <c r="D109" s="59">
        <v>15</v>
      </c>
      <c r="E109" s="60" t="s">
        <v>324</v>
      </c>
      <c r="F109" s="18"/>
      <c r="G109" s="23"/>
      <c r="H109" s="57" t="s">
        <v>0</v>
      </c>
      <c r="I109" s="57"/>
      <c r="J109" s="57" t="s">
        <v>167</v>
      </c>
      <c r="K109" s="57"/>
      <c r="L109" s="57"/>
      <c r="M109" s="57" t="s">
        <v>28</v>
      </c>
      <c r="N109" s="57"/>
      <c r="O109" s="57"/>
      <c r="P109" s="57"/>
      <c r="Q109" s="57" t="s">
        <v>1</v>
      </c>
      <c r="R109" s="57"/>
      <c r="S109" s="57" t="s">
        <v>168</v>
      </c>
      <c r="T109" s="57"/>
      <c r="AD109" s="13"/>
      <c r="AF109" s="57" t="s">
        <v>0</v>
      </c>
      <c r="AG109" s="57"/>
      <c r="AH109" s="57" t="s">
        <v>167</v>
      </c>
      <c r="AI109" s="57"/>
      <c r="AJ109" s="57"/>
      <c r="AK109" s="57" t="s">
        <v>6</v>
      </c>
      <c r="AL109" s="57"/>
      <c r="AM109" s="57"/>
      <c r="AN109" s="57" t="s">
        <v>1</v>
      </c>
      <c r="AO109" s="57"/>
      <c r="AP109" s="57" t="s">
        <v>168</v>
      </c>
      <c r="AQ109" s="57"/>
      <c r="BC109" s="22"/>
      <c r="BD109" s="13"/>
    </row>
    <row r="110" spans="3:56" x14ac:dyDescent="0.15">
      <c r="C110" s="18"/>
      <c r="D110" s="59"/>
      <c r="E110" s="60"/>
      <c r="F110" s="18"/>
      <c r="G110" s="23" t="s">
        <v>169</v>
      </c>
      <c r="H110" s="58" t="s">
        <v>102</v>
      </c>
      <c r="I110" s="58"/>
      <c r="J110" s="24" t="s">
        <v>17</v>
      </c>
      <c r="K110" s="24" t="s">
        <v>47</v>
      </c>
      <c r="L110" s="24" t="s">
        <v>16</v>
      </c>
      <c r="M110" s="25">
        <v>0</v>
      </c>
      <c r="N110" s="25">
        <v>0</v>
      </c>
      <c r="O110" s="25">
        <v>1</v>
      </c>
      <c r="P110" s="25">
        <v>5</v>
      </c>
      <c r="Q110" s="25" t="str">
        <f>MID(DEC2HEX(Q111,4),3,1)</f>
        <v>A</v>
      </c>
      <c r="R110" s="25" t="str">
        <f>MID(DEC2HEX(Q111,4),4,1)</f>
        <v>8</v>
      </c>
      <c r="S110" s="58" t="s">
        <v>170</v>
      </c>
      <c r="T110" s="58"/>
      <c r="AD110" s="13"/>
      <c r="AF110" s="58" t="s">
        <v>102</v>
      </c>
      <c r="AG110" s="58"/>
      <c r="AH110" s="24" t="s">
        <v>14</v>
      </c>
      <c r="AI110" s="24" t="s">
        <v>15</v>
      </c>
      <c r="AJ110" s="24" t="s">
        <v>16</v>
      </c>
      <c r="AK110" s="25" t="str">
        <f>J110</f>
        <v>S</v>
      </c>
      <c r="AL110" s="25" t="str">
        <f>K110</f>
        <v>D</v>
      </c>
      <c r="AM110" s="25" t="str">
        <f>L110</f>
        <v>K</v>
      </c>
      <c r="AN110" s="25" t="str">
        <f>MID(DEC2HEX(AN111,4),3,1)</f>
        <v>B</v>
      </c>
      <c r="AO110" s="25" t="str">
        <f>MID(DEC2HEX(AN111,4),4,1)</f>
        <v>1</v>
      </c>
      <c r="AP110" s="58" t="s">
        <v>170</v>
      </c>
      <c r="AQ110" s="58"/>
      <c r="BC110" s="22"/>
      <c r="BD110" s="13"/>
    </row>
    <row r="111" spans="3:56" x14ac:dyDescent="0.15">
      <c r="C111" s="18"/>
      <c r="D111" s="59"/>
      <c r="E111" s="60"/>
      <c r="F111" s="18"/>
      <c r="G111" s="23" t="s">
        <v>171</v>
      </c>
      <c r="H111" s="58">
        <v>2</v>
      </c>
      <c r="I111" s="58"/>
      <c r="J111" s="25">
        <f t="shared" ref="J111:P111" si="58">CODE(J110)</f>
        <v>83</v>
      </c>
      <c r="K111" s="25">
        <f t="shared" si="58"/>
        <v>68</v>
      </c>
      <c r="L111" s="25">
        <f t="shared" si="58"/>
        <v>75</v>
      </c>
      <c r="M111" s="25">
        <f t="shared" si="58"/>
        <v>48</v>
      </c>
      <c r="N111" s="25">
        <f t="shared" si="58"/>
        <v>48</v>
      </c>
      <c r="O111" s="25">
        <f t="shared" si="58"/>
        <v>49</v>
      </c>
      <c r="P111" s="25">
        <f t="shared" si="58"/>
        <v>53</v>
      </c>
      <c r="Q111" s="55">
        <f>SUM(J111:P111)</f>
        <v>424</v>
      </c>
      <c r="R111" s="56"/>
      <c r="S111" s="55">
        <v>3</v>
      </c>
      <c r="T111" s="56"/>
      <c r="AD111" s="13"/>
      <c r="AF111" s="58">
        <v>2</v>
      </c>
      <c r="AG111" s="58"/>
      <c r="AH111" s="25">
        <f t="shared" ref="AH111:AM111" si="59">CODE(AH110)</f>
        <v>65</v>
      </c>
      <c r="AI111" s="25">
        <f t="shared" si="59"/>
        <v>67</v>
      </c>
      <c r="AJ111" s="25">
        <f t="shared" si="59"/>
        <v>75</v>
      </c>
      <c r="AK111" s="25">
        <f t="shared" si="59"/>
        <v>83</v>
      </c>
      <c r="AL111" s="25">
        <f t="shared" si="59"/>
        <v>68</v>
      </c>
      <c r="AM111" s="25">
        <f t="shared" si="59"/>
        <v>75</v>
      </c>
      <c r="AN111" s="55">
        <f>SUM(AH111:AM111)</f>
        <v>433</v>
      </c>
      <c r="AO111" s="56"/>
      <c r="AP111" s="55">
        <v>3</v>
      </c>
      <c r="AQ111" s="56"/>
      <c r="BC111" s="22"/>
      <c r="BD111" s="13"/>
    </row>
    <row r="112" spans="3:56" x14ac:dyDescent="0.15">
      <c r="C112" s="18"/>
      <c r="D112" s="59"/>
      <c r="E112" s="60"/>
      <c r="F112" s="18"/>
      <c r="G112" s="23" t="s">
        <v>172</v>
      </c>
      <c r="H112" s="55" t="str">
        <f>DEC2HEX(H111,2)</f>
        <v>02</v>
      </c>
      <c r="I112" s="56"/>
      <c r="J112" s="25" t="str">
        <f t="shared" ref="J112:P112" si="60">DEC2HEX(J111,2)</f>
        <v>53</v>
      </c>
      <c r="K112" s="25" t="str">
        <f t="shared" si="60"/>
        <v>44</v>
      </c>
      <c r="L112" s="25" t="str">
        <f t="shared" si="60"/>
        <v>4B</v>
      </c>
      <c r="M112" s="25" t="str">
        <f t="shared" si="60"/>
        <v>30</v>
      </c>
      <c r="N112" s="25" t="str">
        <f t="shared" si="60"/>
        <v>30</v>
      </c>
      <c r="O112" s="25" t="str">
        <f t="shared" si="60"/>
        <v>31</v>
      </c>
      <c r="P112" s="25" t="str">
        <f t="shared" si="60"/>
        <v>35</v>
      </c>
      <c r="Q112" s="25" t="str">
        <f>DEC2HEX(CODE(MID(DEC2HEX(Q111,4),3,1)),2)</f>
        <v>41</v>
      </c>
      <c r="R112" s="25" t="str">
        <f>DEC2HEX(CODE(MID(DEC2HEX(Q111,4),4,1)),2)</f>
        <v>38</v>
      </c>
      <c r="S112" s="55" t="str">
        <f>DEC2HEX(S111,2)</f>
        <v>03</v>
      </c>
      <c r="T112" s="56"/>
      <c r="AD112" s="13"/>
      <c r="AF112" s="55" t="str">
        <f>DEC2HEX(AF111,2)</f>
        <v>02</v>
      </c>
      <c r="AG112" s="56"/>
      <c r="AH112" s="25" t="str">
        <f t="shared" ref="AH112:AM112" si="61">DEC2HEX(AH111,2)</f>
        <v>41</v>
      </c>
      <c r="AI112" s="25" t="str">
        <f t="shared" si="61"/>
        <v>43</v>
      </c>
      <c r="AJ112" s="25" t="str">
        <f t="shared" si="61"/>
        <v>4B</v>
      </c>
      <c r="AK112" s="25" t="str">
        <f t="shared" si="61"/>
        <v>53</v>
      </c>
      <c r="AL112" s="25" t="str">
        <f t="shared" si="61"/>
        <v>44</v>
      </c>
      <c r="AM112" s="25" t="str">
        <f t="shared" si="61"/>
        <v>4B</v>
      </c>
      <c r="AN112" s="25" t="str">
        <f>DEC2HEX(CODE(MID(DEC2HEX(AN111,4),3,1)),2)</f>
        <v>42</v>
      </c>
      <c r="AO112" s="25" t="str">
        <f>DEC2HEX(CODE(MID(DEC2HEX(AN111,4),4,1)),2)</f>
        <v>31</v>
      </c>
      <c r="AP112" s="55" t="str">
        <f>DEC2HEX(AP111,2)</f>
        <v>03</v>
      </c>
      <c r="AQ112" s="56"/>
      <c r="BC112" s="22"/>
      <c r="BD112" s="13"/>
    </row>
    <row r="113" spans="3:56" x14ac:dyDescent="0.15">
      <c r="C113" s="18"/>
      <c r="D113" s="20"/>
      <c r="E113" s="21"/>
      <c r="F113" s="18"/>
      <c r="G113" s="23">
        <f>COUNTA(H112:AC112)</f>
        <v>11</v>
      </c>
      <c r="AD113" s="13"/>
      <c r="BC113" s="22"/>
      <c r="BD113" s="13"/>
    </row>
    <row r="114" spans="3:56" ht="3.75" customHeight="1" x14ac:dyDescent="0.15">
      <c r="C114" s="18"/>
      <c r="D114" s="16"/>
      <c r="E114" s="17"/>
      <c r="F114" s="18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13"/>
      <c r="Z114" s="26"/>
      <c r="AA114" s="26"/>
      <c r="AB114" s="26"/>
      <c r="AC114" s="26"/>
      <c r="AD114" s="26"/>
      <c r="AE114" s="26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9"/>
      <c r="BD114" s="13"/>
    </row>
    <row r="115" spans="3:56" x14ac:dyDescent="0.15">
      <c r="C115" s="18"/>
      <c r="D115" s="20"/>
      <c r="E115" s="21"/>
      <c r="F115" s="18"/>
      <c r="AD115" s="13"/>
      <c r="BC115" s="22"/>
      <c r="BD115" s="13"/>
    </row>
    <row r="116" spans="3:56" x14ac:dyDescent="0.15">
      <c r="C116" s="18"/>
      <c r="D116" s="59">
        <v>16</v>
      </c>
      <c r="E116" s="60" t="s">
        <v>321</v>
      </c>
      <c r="F116" s="18"/>
      <c r="G116" s="23"/>
      <c r="H116" s="57" t="s">
        <v>0</v>
      </c>
      <c r="I116" s="57"/>
      <c r="J116" s="57" t="s">
        <v>167</v>
      </c>
      <c r="K116" s="57"/>
      <c r="L116" s="57"/>
      <c r="M116" s="57" t="s">
        <v>28</v>
      </c>
      <c r="N116" s="57"/>
      <c r="O116" s="57"/>
      <c r="P116" s="57"/>
      <c r="Q116" s="57" t="s">
        <v>1</v>
      </c>
      <c r="R116" s="57"/>
      <c r="S116" s="57" t="s">
        <v>168</v>
      </c>
      <c r="T116" s="57"/>
      <c r="AD116" s="13"/>
      <c r="AF116" s="57" t="s">
        <v>0</v>
      </c>
      <c r="AG116" s="57"/>
      <c r="AH116" s="57" t="s">
        <v>167</v>
      </c>
      <c r="AI116" s="57"/>
      <c r="AJ116" s="57"/>
      <c r="AK116" s="57" t="s">
        <v>6</v>
      </c>
      <c r="AL116" s="57"/>
      <c r="AM116" s="57"/>
      <c r="AN116" s="57" t="s">
        <v>1</v>
      </c>
      <c r="AO116" s="57"/>
      <c r="AP116" s="57" t="s">
        <v>168</v>
      </c>
      <c r="AQ116" s="57"/>
      <c r="BC116" s="22"/>
      <c r="BD116" s="13"/>
    </row>
    <row r="117" spans="3:56" x14ac:dyDescent="0.15">
      <c r="C117" s="18"/>
      <c r="D117" s="59"/>
      <c r="E117" s="60"/>
      <c r="F117" s="18"/>
      <c r="G117" s="23" t="s">
        <v>169</v>
      </c>
      <c r="H117" s="58" t="s">
        <v>102</v>
      </c>
      <c r="I117" s="58"/>
      <c r="J117" s="24" t="s">
        <v>17</v>
      </c>
      <c r="K117" s="24" t="s">
        <v>47</v>
      </c>
      <c r="L117" s="24" t="s">
        <v>310</v>
      </c>
      <c r="M117" s="25">
        <v>0</v>
      </c>
      <c r="N117" s="25">
        <v>0</v>
      </c>
      <c r="O117" s="25">
        <v>1</v>
      </c>
      <c r="P117" s="25">
        <v>5</v>
      </c>
      <c r="Q117" s="25" t="str">
        <f>MID(DEC2HEX(Q118,4),3,1)</f>
        <v>A</v>
      </c>
      <c r="R117" s="25" t="str">
        <f>MID(DEC2HEX(Q118,4),4,1)</f>
        <v>A</v>
      </c>
      <c r="S117" s="58" t="s">
        <v>170</v>
      </c>
      <c r="T117" s="58"/>
      <c r="AD117" s="13"/>
      <c r="AF117" s="58" t="s">
        <v>102</v>
      </c>
      <c r="AG117" s="58"/>
      <c r="AH117" s="24" t="s">
        <v>14</v>
      </c>
      <c r="AI117" s="24" t="s">
        <v>15</v>
      </c>
      <c r="AJ117" s="24" t="s">
        <v>16</v>
      </c>
      <c r="AK117" s="25" t="str">
        <f>J117</f>
        <v>S</v>
      </c>
      <c r="AL117" s="25" t="str">
        <f>K117</f>
        <v>D</v>
      </c>
      <c r="AM117" s="25" t="str">
        <f>L117</f>
        <v>M</v>
      </c>
      <c r="AN117" s="25" t="str">
        <f>MID(DEC2HEX(AN118,4),3,1)</f>
        <v>B</v>
      </c>
      <c r="AO117" s="25" t="str">
        <f>MID(DEC2HEX(AN118,4),4,1)</f>
        <v>3</v>
      </c>
      <c r="AP117" s="58" t="s">
        <v>170</v>
      </c>
      <c r="AQ117" s="58"/>
      <c r="BC117" s="22"/>
      <c r="BD117" s="13"/>
    </row>
    <row r="118" spans="3:56" x14ac:dyDescent="0.15">
      <c r="C118" s="18"/>
      <c r="D118" s="59"/>
      <c r="E118" s="60"/>
      <c r="F118" s="18"/>
      <c r="G118" s="23" t="s">
        <v>171</v>
      </c>
      <c r="H118" s="58">
        <v>2</v>
      </c>
      <c r="I118" s="58"/>
      <c r="J118" s="25">
        <f t="shared" ref="J118:P118" si="62">CODE(J117)</f>
        <v>83</v>
      </c>
      <c r="K118" s="25">
        <f t="shared" si="62"/>
        <v>68</v>
      </c>
      <c r="L118" s="25">
        <f t="shared" si="62"/>
        <v>77</v>
      </c>
      <c r="M118" s="25">
        <f t="shared" si="62"/>
        <v>48</v>
      </c>
      <c r="N118" s="25">
        <f t="shared" si="62"/>
        <v>48</v>
      </c>
      <c r="O118" s="25">
        <f t="shared" si="62"/>
        <v>49</v>
      </c>
      <c r="P118" s="25">
        <f t="shared" si="62"/>
        <v>53</v>
      </c>
      <c r="Q118" s="55">
        <f>SUM(J118:P118)</f>
        <v>426</v>
      </c>
      <c r="R118" s="56"/>
      <c r="S118" s="55">
        <v>3</v>
      </c>
      <c r="T118" s="56"/>
      <c r="AD118" s="13"/>
      <c r="AF118" s="58">
        <v>2</v>
      </c>
      <c r="AG118" s="58"/>
      <c r="AH118" s="25">
        <f t="shared" ref="AH118:AM118" si="63">CODE(AH117)</f>
        <v>65</v>
      </c>
      <c r="AI118" s="25">
        <f t="shared" si="63"/>
        <v>67</v>
      </c>
      <c r="AJ118" s="25">
        <f t="shared" si="63"/>
        <v>75</v>
      </c>
      <c r="AK118" s="25">
        <f t="shared" si="63"/>
        <v>83</v>
      </c>
      <c r="AL118" s="25">
        <f t="shared" si="63"/>
        <v>68</v>
      </c>
      <c r="AM118" s="25">
        <f t="shared" si="63"/>
        <v>77</v>
      </c>
      <c r="AN118" s="55">
        <f>SUM(AH118:AM118)</f>
        <v>435</v>
      </c>
      <c r="AO118" s="56"/>
      <c r="AP118" s="55">
        <v>3</v>
      </c>
      <c r="AQ118" s="56"/>
      <c r="BC118" s="22"/>
      <c r="BD118" s="13"/>
    </row>
    <row r="119" spans="3:56" x14ac:dyDescent="0.15">
      <c r="C119" s="18"/>
      <c r="D119" s="59"/>
      <c r="E119" s="60"/>
      <c r="F119" s="18"/>
      <c r="G119" s="23" t="s">
        <v>172</v>
      </c>
      <c r="H119" s="55" t="str">
        <f>DEC2HEX(H118,2)</f>
        <v>02</v>
      </c>
      <c r="I119" s="56"/>
      <c r="J119" s="25" t="str">
        <f t="shared" ref="J119:P119" si="64">DEC2HEX(J118,2)</f>
        <v>53</v>
      </c>
      <c r="K119" s="25" t="str">
        <f t="shared" si="64"/>
        <v>44</v>
      </c>
      <c r="L119" s="25" t="str">
        <f t="shared" si="64"/>
        <v>4D</v>
      </c>
      <c r="M119" s="25" t="str">
        <f t="shared" si="64"/>
        <v>30</v>
      </c>
      <c r="N119" s="25" t="str">
        <f t="shared" si="64"/>
        <v>30</v>
      </c>
      <c r="O119" s="25" t="str">
        <f t="shared" si="64"/>
        <v>31</v>
      </c>
      <c r="P119" s="25" t="str">
        <f t="shared" si="64"/>
        <v>35</v>
      </c>
      <c r="Q119" s="25" t="str">
        <f>DEC2HEX(CODE(MID(DEC2HEX(Q118,4),3,1)),2)</f>
        <v>41</v>
      </c>
      <c r="R119" s="25" t="str">
        <f>DEC2HEX(CODE(MID(DEC2HEX(Q118,4),4,1)),2)</f>
        <v>41</v>
      </c>
      <c r="S119" s="55" t="str">
        <f>DEC2HEX(S118,2)</f>
        <v>03</v>
      </c>
      <c r="T119" s="56"/>
      <c r="AD119" s="13"/>
      <c r="AF119" s="55" t="str">
        <f>DEC2HEX(AF118,2)</f>
        <v>02</v>
      </c>
      <c r="AG119" s="56"/>
      <c r="AH119" s="25" t="str">
        <f t="shared" ref="AH119:AM119" si="65">DEC2HEX(AH118,2)</f>
        <v>41</v>
      </c>
      <c r="AI119" s="25" t="str">
        <f t="shared" si="65"/>
        <v>43</v>
      </c>
      <c r="AJ119" s="25" t="str">
        <f t="shared" si="65"/>
        <v>4B</v>
      </c>
      <c r="AK119" s="25" t="str">
        <f t="shared" si="65"/>
        <v>53</v>
      </c>
      <c r="AL119" s="25" t="str">
        <f t="shared" si="65"/>
        <v>44</v>
      </c>
      <c r="AM119" s="25" t="str">
        <f t="shared" si="65"/>
        <v>4D</v>
      </c>
      <c r="AN119" s="25" t="str">
        <f>DEC2HEX(CODE(MID(DEC2HEX(AN118,4),3,1)),2)</f>
        <v>42</v>
      </c>
      <c r="AO119" s="25" t="str">
        <f>DEC2HEX(CODE(MID(DEC2HEX(AN118,4),4,1)),2)</f>
        <v>33</v>
      </c>
      <c r="AP119" s="55" t="str">
        <f>DEC2HEX(AP118,2)</f>
        <v>03</v>
      </c>
      <c r="AQ119" s="56"/>
      <c r="BC119" s="22"/>
      <c r="BD119" s="13"/>
    </row>
    <row r="120" spans="3:56" x14ac:dyDescent="0.15">
      <c r="C120" s="18"/>
      <c r="D120" s="20"/>
      <c r="E120" s="21"/>
      <c r="F120" s="18"/>
      <c r="G120" s="23">
        <f>COUNTA(H119:AC119)</f>
        <v>11</v>
      </c>
      <c r="AD120" s="13"/>
      <c r="BC120" s="22"/>
      <c r="BD120" s="13"/>
    </row>
    <row r="121" spans="3:56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13"/>
      <c r="Z121" s="26"/>
      <c r="AA121" s="26"/>
      <c r="AB121" s="26"/>
      <c r="AC121" s="26"/>
      <c r="AD121" s="26"/>
      <c r="AE121" s="26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9"/>
      <c r="BD121" s="13"/>
    </row>
    <row r="122" spans="3:56" x14ac:dyDescent="0.15">
      <c r="C122" s="18"/>
      <c r="D122" s="20"/>
      <c r="E122" s="21"/>
      <c r="F122" s="18"/>
      <c r="AD122" s="13"/>
      <c r="BC122" s="22"/>
      <c r="BD122" s="13"/>
    </row>
    <row r="123" spans="3:56" x14ac:dyDescent="0.15">
      <c r="C123" s="18"/>
      <c r="D123" s="59">
        <v>17</v>
      </c>
      <c r="E123" s="60" t="s">
        <v>317</v>
      </c>
      <c r="F123" s="18"/>
      <c r="G123" s="23"/>
      <c r="H123" s="57" t="s">
        <v>0</v>
      </c>
      <c r="I123" s="57"/>
      <c r="J123" s="57" t="s">
        <v>167</v>
      </c>
      <c r="K123" s="57"/>
      <c r="L123" s="57"/>
      <c r="M123" s="57" t="s">
        <v>28</v>
      </c>
      <c r="N123" s="57"/>
      <c r="O123" s="57"/>
      <c r="P123" s="57"/>
      <c r="Q123" s="57" t="s">
        <v>1</v>
      </c>
      <c r="R123" s="57"/>
      <c r="S123" s="57" t="s">
        <v>168</v>
      </c>
      <c r="T123" s="57"/>
      <c r="AD123" s="13"/>
      <c r="AF123" s="57" t="s">
        <v>0</v>
      </c>
      <c r="AG123" s="57"/>
      <c r="AH123" s="57" t="s">
        <v>167</v>
      </c>
      <c r="AI123" s="57"/>
      <c r="AJ123" s="57"/>
      <c r="AK123" s="57" t="s">
        <v>6</v>
      </c>
      <c r="AL123" s="57"/>
      <c r="AM123" s="57"/>
      <c r="AN123" s="57" t="s">
        <v>1</v>
      </c>
      <c r="AO123" s="57"/>
      <c r="AP123" s="57" t="s">
        <v>168</v>
      </c>
      <c r="AQ123" s="57"/>
      <c r="BC123" s="22"/>
      <c r="BD123" s="13"/>
    </row>
    <row r="124" spans="3:56" x14ac:dyDescent="0.15">
      <c r="C124" s="18"/>
      <c r="D124" s="59"/>
      <c r="E124" s="60"/>
      <c r="F124" s="18"/>
      <c r="G124" s="23" t="s">
        <v>169</v>
      </c>
      <c r="H124" s="58" t="s">
        <v>102</v>
      </c>
      <c r="I124" s="58"/>
      <c r="J124" s="24" t="s">
        <v>17</v>
      </c>
      <c r="K124" s="24" t="s">
        <v>47</v>
      </c>
      <c r="L124" s="24" t="s">
        <v>165</v>
      </c>
      <c r="M124" s="25">
        <v>0</v>
      </c>
      <c r="N124" s="25">
        <v>0</v>
      </c>
      <c r="O124" s="25">
        <v>1</v>
      </c>
      <c r="P124" s="25">
        <v>5</v>
      </c>
      <c r="Q124" s="25" t="str">
        <f>MID(DEC2HEX(Q125,4),3,1)</f>
        <v>A</v>
      </c>
      <c r="R124" s="25" t="str">
        <f>MID(DEC2HEX(Q125,4),4,1)</f>
        <v>9</v>
      </c>
      <c r="S124" s="58" t="s">
        <v>170</v>
      </c>
      <c r="T124" s="58"/>
      <c r="AD124" s="13"/>
      <c r="AF124" s="58" t="s">
        <v>102</v>
      </c>
      <c r="AG124" s="58"/>
      <c r="AH124" s="24" t="s">
        <v>14</v>
      </c>
      <c r="AI124" s="24" t="s">
        <v>15</v>
      </c>
      <c r="AJ124" s="24" t="s">
        <v>16</v>
      </c>
      <c r="AK124" s="25" t="str">
        <f>J124</f>
        <v>S</v>
      </c>
      <c r="AL124" s="25" t="str">
        <f>K124</f>
        <v>D</v>
      </c>
      <c r="AM124" s="25" t="str">
        <f>L124</f>
        <v>L</v>
      </c>
      <c r="AN124" s="25" t="str">
        <f>MID(DEC2HEX(AN125,4),3,1)</f>
        <v>B</v>
      </c>
      <c r="AO124" s="25" t="str">
        <f>MID(DEC2HEX(AN125,4),4,1)</f>
        <v>2</v>
      </c>
      <c r="AP124" s="58" t="s">
        <v>170</v>
      </c>
      <c r="AQ124" s="58"/>
      <c r="BC124" s="22"/>
      <c r="BD124" s="13"/>
    </row>
    <row r="125" spans="3:56" x14ac:dyDescent="0.15">
      <c r="C125" s="18"/>
      <c r="D125" s="59"/>
      <c r="E125" s="60"/>
      <c r="F125" s="18"/>
      <c r="G125" s="23" t="s">
        <v>171</v>
      </c>
      <c r="H125" s="58">
        <v>2</v>
      </c>
      <c r="I125" s="58"/>
      <c r="J125" s="25">
        <f t="shared" ref="J125:P125" si="66">CODE(J124)</f>
        <v>83</v>
      </c>
      <c r="K125" s="25">
        <f t="shared" si="66"/>
        <v>68</v>
      </c>
      <c r="L125" s="25">
        <f t="shared" si="66"/>
        <v>76</v>
      </c>
      <c r="M125" s="25">
        <f t="shared" si="66"/>
        <v>48</v>
      </c>
      <c r="N125" s="25">
        <f t="shared" si="66"/>
        <v>48</v>
      </c>
      <c r="O125" s="25">
        <f t="shared" si="66"/>
        <v>49</v>
      </c>
      <c r="P125" s="25">
        <f t="shared" si="66"/>
        <v>53</v>
      </c>
      <c r="Q125" s="55">
        <f>SUM(J125:P125)</f>
        <v>425</v>
      </c>
      <c r="R125" s="56"/>
      <c r="S125" s="55">
        <v>3</v>
      </c>
      <c r="T125" s="56"/>
      <c r="AD125" s="13"/>
      <c r="AF125" s="58">
        <v>2</v>
      </c>
      <c r="AG125" s="58"/>
      <c r="AH125" s="25">
        <f t="shared" ref="AH125:AM125" si="67">CODE(AH124)</f>
        <v>65</v>
      </c>
      <c r="AI125" s="25">
        <f t="shared" si="67"/>
        <v>67</v>
      </c>
      <c r="AJ125" s="25">
        <f t="shared" si="67"/>
        <v>75</v>
      </c>
      <c r="AK125" s="25">
        <f t="shared" si="67"/>
        <v>83</v>
      </c>
      <c r="AL125" s="25">
        <f t="shared" si="67"/>
        <v>68</v>
      </c>
      <c r="AM125" s="25">
        <f t="shared" si="67"/>
        <v>76</v>
      </c>
      <c r="AN125" s="55">
        <f>SUM(AH125:AM125)</f>
        <v>434</v>
      </c>
      <c r="AO125" s="56"/>
      <c r="AP125" s="55">
        <v>3</v>
      </c>
      <c r="AQ125" s="56"/>
      <c r="BC125" s="22"/>
      <c r="BD125" s="13"/>
    </row>
    <row r="126" spans="3:56" x14ac:dyDescent="0.15">
      <c r="C126" s="18"/>
      <c r="D126" s="59"/>
      <c r="E126" s="60"/>
      <c r="F126" s="18"/>
      <c r="G126" s="23" t="s">
        <v>172</v>
      </c>
      <c r="H126" s="55" t="str">
        <f>DEC2HEX(H125,2)</f>
        <v>02</v>
      </c>
      <c r="I126" s="56"/>
      <c r="J126" s="25" t="str">
        <f t="shared" ref="J126:P126" si="68">DEC2HEX(J125,2)</f>
        <v>53</v>
      </c>
      <c r="K126" s="25" t="str">
        <f t="shared" si="68"/>
        <v>44</v>
      </c>
      <c r="L126" s="25" t="str">
        <f t="shared" si="68"/>
        <v>4C</v>
      </c>
      <c r="M126" s="25" t="str">
        <f t="shared" si="68"/>
        <v>30</v>
      </c>
      <c r="N126" s="25" t="str">
        <f t="shared" si="68"/>
        <v>30</v>
      </c>
      <c r="O126" s="25" t="str">
        <f t="shared" si="68"/>
        <v>31</v>
      </c>
      <c r="P126" s="25" t="str">
        <f t="shared" si="68"/>
        <v>35</v>
      </c>
      <c r="Q126" s="25" t="str">
        <f>DEC2HEX(CODE(MID(DEC2HEX(Q125,4),3,1)),2)</f>
        <v>41</v>
      </c>
      <c r="R126" s="25" t="str">
        <f>DEC2HEX(CODE(MID(DEC2HEX(Q125,4),4,1)),2)</f>
        <v>39</v>
      </c>
      <c r="S126" s="55" t="str">
        <f>DEC2HEX(S125,2)</f>
        <v>03</v>
      </c>
      <c r="T126" s="56"/>
      <c r="AD126" s="13"/>
      <c r="AF126" s="55" t="str">
        <f>DEC2HEX(AF125,2)</f>
        <v>02</v>
      </c>
      <c r="AG126" s="56"/>
      <c r="AH126" s="25" t="str">
        <f t="shared" ref="AH126:AM126" si="69">DEC2HEX(AH125,2)</f>
        <v>41</v>
      </c>
      <c r="AI126" s="25" t="str">
        <f t="shared" si="69"/>
        <v>43</v>
      </c>
      <c r="AJ126" s="25" t="str">
        <f t="shared" si="69"/>
        <v>4B</v>
      </c>
      <c r="AK126" s="25" t="str">
        <f t="shared" si="69"/>
        <v>53</v>
      </c>
      <c r="AL126" s="25" t="str">
        <f t="shared" si="69"/>
        <v>44</v>
      </c>
      <c r="AM126" s="25" t="str">
        <f t="shared" si="69"/>
        <v>4C</v>
      </c>
      <c r="AN126" s="25" t="str">
        <f>DEC2HEX(CODE(MID(DEC2HEX(AN125,4),3,1)),2)</f>
        <v>42</v>
      </c>
      <c r="AO126" s="25" t="str">
        <f>DEC2HEX(CODE(MID(DEC2HEX(AN125,4),4,1)),2)</f>
        <v>32</v>
      </c>
      <c r="AP126" s="55" t="str">
        <f>DEC2HEX(AP125,2)</f>
        <v>03</v>
      </c>
      <c r="AQ126" s="56"/>
      <c r="BC126" s="22"/>
      <c r="BD126" s="13"/>
    </row>
    <row r="127" spans="3:56" x14ac:dyDescent="0.15">
      <c r="C127" s="18"/>
      <c r="D127" s="20"/>
      <c r="E127" s="21"/>
      <c r="F127" s="18"/>
      <c r="G127" s="23">
        <f>COUNTA(H126:AC126)</f>
        <v>11</v>
      </c>
      <c r="AD127" s="13"/>
      <c r="BC127" s="22"/>
      <c r="BD127" s="13"/>
    </row>
    <row r="128" spans="3:56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13"/>
      <c r="Z128" s="26"/>
      <c r="AA128" s="26"/>
      <c r="AB128" s="26"/>
      <c r="AC128" s="26"/>
      <c r="AD128" s="26"/>
      <c r="AE128" s="26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9"/>
      <c r="BD128" s="13"/>
    </row>
    <row r="129" spans="3:56" x14ac:dyDescent="0.15">
      <c r="C129" s="18"/>
      <c r="D129" s="20"/>
      <c r="E129" s="21"/>
      <c r="F129" s="18"/>
      <c r="AD129" s="13"/>
      <c r="BC129" s="22"/>
      <c r="BD129" s="13"/>
    </row>
    <row r="130" spans="3:56" x14ac:dyDescent="0.15">
      <c r="C130" s="18"/>
      <c r="D130" s="59">
        <v>18</v>
      </c>
      <c r="E130" s="60" t="s">
        <v>379</v>
      </c>
      <c r="F130" s="18"/>
      <c r="G130" s="23"/>
      <c r="H130" s="57" t="s">
        <v>0</v>
      </c>
      <c r="I130" s="57"/>
      <c r="J130" s="57" t="s">
        <v>167</v>
      </c>
      <c r="K130" s="57"/>
      <c r="L130" s="57"/>
      <c r="M130" s="57" t="s">
        <v>28</v>
      </c>
      <c r="N130" s="57"/>
      <c r="O130" s="57"/>
      <c r="P130" s="57"/>
      <c r="Q130" s="57" t="s">
        <v>1</v>
      </c>
      <c r="R130" s="57"/>
      <c r="S130" s="57" t="s">
        <v>168</v>
      </c>
      <c r="T130" s="57"/>
      <c r="AD130" s="13"/>
      <c r="AF130" s="57" t="s">
        <v>0</v>
      </c>
      <c r="AG130" s="57"/>
      <c r="AH130" s="57" t="s">
        <v>167</v>
      </c>
      <c r="AI130" s="57"/>
      <c r="AJ130" s="57"/>
      <c r="AK130" s="57" t="s">
        <v>6</v>
      </c>
      <c r="AL130" s="57"/>
      <c r="AM130" s="57"/>
      <c r="AN130" s="57" t="s">
        <v>1</v>
      </c>
      <c r="AO130" s="57"/>
      <c r="AP130" s="57" t="s">
        <v>168</v>
      </c>
      <c r="AQ130" s="57"/>
      <c r="BC130" s="22"/>
      <c r="BD130" s="13"/>
    </row>
    <row r="131" spans="3:56" x14ac:dyDescent="0.15">
      <c r="C131" s="18"/>
      <c r="D131" s="59"/>
      <c r="E131" s="60"/>
      <c r="F131" s="18"/>
      <c r="G131" s="23" t="s">
        <v>169</v>
      </c>
      <c r="H131" s="58" t="s">
        <v>102</v>
      </c>
      <c r="I131" s="58"/>
      <c r="J131" s="24" t="s">
        <v>17</v>
      </c>
      <c r="K131" s="24" t="s">
        <v>47</v>
      </c>
      <c r="L131" s="24" t="s">
        <v>378</v>
      </c>
      <c r="M131" s="25">
        <v>0</v>
      </c>
      <c r="N131" s="25">
        <v>0</v>
      </c>
      <c r="O131" s="25">
        <v>1</v>
      </c>
      <c r="P131" s="25">
        <v>5</v>
      </c>
      <c r="Q131" s="25" t="str">
        <f>MID(DEC2HEX(Q132,4),3,1)</f>
        <v>B</v>
      </c>
      <c r="R131" s="25" t="str">
        <f>MID(DEC2HEX(Q132,4),4,1)</f>
        <v>0</v>
      </c>
      <c r="S131" s="58" t="s">
        <v>170</v>
      </c>
      <c r="T131" s="58"/>
      <c r="AD131" s="13"/>
      <c r="AF131" s="58" t="s">
        <v>102</v>
      </c>
      <c r="AG131" s="58"/>
      <c r="AH131" s="24" t="s">
        <v>14</v>
      </c>
      <c r="AI131" s="24" t="s">
        <v>15</v>
      </c>
      <c r="AJ131" s="24" t="s">
        <v>16</v>
      </c>
      <c r="AK131" s="25" t="str">
        <f>J131</f>
        <v>S</v>
      </c>
      <c r="AL131" s="25" t="str">
        <f>K131</f>
        <v>D</v>
      </c>
      <c r="AM131" s="25" t="str">
        <f>L131</f>
        <v>S</v>
      </c>
      <c r="AN131" s="25" t="str">
        <f>MID(DEC2HEX(AN132,4),3,1)</f>
        <v>B</v>
      </c>
      <c r="AO131" s="25" t="str">
        <f>MID(DEC2HEX(AN132,4),4,1)</f>
        <v>9</v>
      </c>
      <c r="AP131" s="58" t="s">
        <v>170</v>
      </c>
      <c r="AQ131" s="58"/>
      <c r="BC131" s="22"/>
      <c r="BD131" s="13"/>
    </row>
    <row r="132" spans="3:56" x14ac:dyDescent="0.15">
      <c r="C132" s="18"/>
      <c r="D132" s="59"/>
      <c r="E132" s="60"/>
      <c r="F132" s="18"/>
      <c r="G132" s="23" t="s">
        <v>171</v>
      </c>
      <c r="H132" s="58">
        <v>2</v>
      </c>
      <c r="I132" s="58"/>
      <c r="J132" s="25">
        <f t="shared" ref="J132:P132" si="70">CODE(J131)</f>
        <v>83</v>
      </c>
      <c r="K132" s="25">
        <f t="shared" si="70"/>
        <v>68</v>
      </c>
      <c r="L132" s="25">
        <f t="shared" si="70"/>
        <v>83</v>
      </c>
      <c r="M132" s="25">
        <f t="shared" si="70"/>
        <v>48</v>
      </c>
      <c r="N132" s="25">
        <f t="shared" si="70"/>
        <v>48</v>
      </c>
      <c r="O132" s="25">
        <f t="shared" si="70"/>
        <v>49</v>
      </c>
      <c r="P132" s="25">
        <f t="shared" si="70"/>
        <v>53</v>
      </c>
      <c r="Q132" s="55">
        <f>SUM(J132:P132)</f>
        <v>432</v>
      </c>
      <c r="R132" s="56"/>
      <c r="S132" s="55">
        <v>3</v>
      </c>
      <c r="T132" s="56"/>
      <c r="AD132" s="13"/>
      <c r="AF132" s="58">
        <v>2</v>
      </c>
      <c r="AG132" s="58"/>
      <c r="AH132" s="25">
        <f t="shared" ref="AH132:AM132" si="71">CODE(AH131)</f>
        <v>65</v>
      </c>
      <c r="AI132" s="25">
        <f t="shared" si="71"/>
        <v>67</v>
      </c>
      <c r="AJ132" s="25">
        <f t="shared" si="71"/>
        <v>75</v>
      </c>
      <c r="AK132" s="25">
        <f t="shared" si="71"/>
        <v>83</v>
      </c>
      <c r="AL132" s="25">
        <f t="shared" si="71"/>
        <v>68</v>
      </c>
      <c r="AM132" s="25">
        <f t="shared" si="71"/>
        <v>83</v>
      </c>
      <c r="AN132" s="55">
        <f>SUM(AH132:AM132)</f>
        <v>441</v>
      </c>
      <c r="AO132" s="56"/>
      <c r="AP132" s="55">
        <v>3</v>
      </c>
      <c r="AQ132" s="56"/>
      <c r="BC132" s="22"/>
      <c r="BD132" s="13"/>
    </row>
    <row r="133" spans="3:56" x14ac:dyDescent="0.15">
      <c r="C133" s="18"/>
      <c r="D133" s="59"/>
      <c r="E133" s="60"/>
      <c r="F133" s="18"/>
      <c r="G133" s="23" t="s">
        <v>172</v>
      </c>
      <c r="H133" s="55" t="str">
        <f>DEC2HEX(H132,2)</f>
        <v>02</v>
      </c>
      <c r="I133" s="56"/>
      <c r="J133" s="25" t="str">
        <f t="shared" ref="J133:P133" si="72">DEC2HEX(J132,2)</f>
        <v>53</v>
      </c>
      <c r="K133" s="25" t="str">
        <f t="shared" si="72"/>
        <v>44</v>
      </c>
      <c r="L133" s="25" t="str">
        <f t="shared" si="72"/>
        <v>53</v>
      </c>
      <c r="M133" s="25" t="str">
        <f t="shared" si="72"/>
        <v>30</v>
      </c>
      <c r="N133" s="25" t="str">
        <f t="shared" si="72"/>
        <v>30</v>
      </c>
      <c r="O133" s="25" t="str">
        <f t="shared" si="72"/>
        <v>31</v>
      </c>
      <c r="P133" s="25" t="str">
        <f t="shared" si="72"/>
        <v>35</v>
      </c>
      <c r="Q133" s="25" t="str">
        <f>DEC2HEX(CODE(MID(DEC2HEX(Q132,4),3,1)),2)</f>
        <v>42</v>
      </c>
      <c r="R133" s="25" t="str">
        <f>DEC2HEX(CODE(MID(DEC2HEX(Q132,4),4,1)),2)</f>
        <v>30</v>
      </c>
      <c r="S133" s="55" t="str">
        <f>DEC2HEX(S132,2)</f>
        <v>03</v>
      </c>
      <c r="T133" s="56"/>
      <c r="AD133" s="13"/>
      <c r="AF133" s="55" t="str">
        <f>DEC2HEX(AF132,2)</f>
        <v>02</v>
      </c>
      <c r="AG133" s="56"/>
      <c r="AH133" s="25" t="str">
        <f t="shared" ref="AH133:AM133" si="73">DEC2HEX(AH132,2)</f>
        <v>41</v>
      </c>
      <c r="AI133" s="25" t="str">
        <f t="shared" si="73"/>
        <v>43</v>
      </c>
      <c r="AJ133" s="25" t="str">
        <f t="shared" si="73"/>
        <v>4B</v>
      </c>
      <c r="AK133" s="25" t="str">
        <f t="shared" si="73"/>
        <v>53</v>
      </c>
      <c r="AL133" s="25" t="str">
        <f t="shared" si="73"/>
        <v>44</v>
      </c>
      <c r="AM133" s="25" t="str">
        <f t="shared" si="73"/>
        <v>53</v>
      </c>
      <c r="AN133" s="25" t="str">
        <f>DEC2HEX(CODE(MID(DEC2HEX(AN132,4),3,1)),2)</f>
        <v>42</v>
      </c>
      <c r="AO133" s="25" t="str">
        <f>DEC2HEX(CODE(MID(DEC2HEX(AN132,4),4,1)),2)</f>
        <v>39</v>
      </c>
      <c r="AP133" s="55" t="str">
        <f>DEC2HEX(AP132,2)</f>
        <v>03</v>
      </c>
      <c r="AQ133" s="56"/>
      <c r="BC133" s="22"/>
      <c r="BD133" s="13"/>
    </row>
    <row r="134" spans="3:56" x14ac:dyDescent="0.15">
      <c r="C134" s="18"/>
      <c r="D134" s="20"/>
      <c r="E134" s="21"/>
      <c r="F134" s="18"/>
      <c r="G134" s="23">
        <f>COUNTA(H133:AC133)</f>
        <v>11</v>
      </c>
      <c r="AD134" s="13"/>
      <c r="BC134" s="22"/>
      <c r="BD134" s="13"/>
    </row>
    <row r="135" spans="3:56" ht="3.75" customHeight="1" x14ac:dyDescent="0.15">
      <c r="C135" s="18"/>
      <c r="D135" s="16"/>
      <c r="E135" s="17"/>
      <c r="F135" s="18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13"/>
      <c r="Z135" s="26"/>
      <c r="AA135" s="26"/>
      <c r="AB135" s="26"/>
      <c r="AC135" s="26"/>
      <c r="AD135" s="26"/>
      <c r="AE135" s="26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9"/>
      <c r="BD135" s="13"/>
    </row>
    <row r="136" spans="3:56" x14ac:dyDescent="0.15">
      <c r="C136" s="18"/>
      <c r="D136" s="20"/>
      <c r="E136" s="21"/>
      <c r="F136" s="18"/>
      <c r="AD136" s="13"/>
      <c r="BC136" s="22"/>
      <c r="BD136" s="13"/>
    </row>
    <row r="137" spans="3:56" x14ac:dyDescent="0.15">
      <c r="C137" s="18"/>
      <c r="D137" s="59">
        <v>19</v>
      </c>
      <c r="E137" s="60" t="s">
        <v>305</v>
      </c>
      <c r="F137" s="18"/>
      <c r="G137" s="23"/>
      <c r="H137" s="57" t="s">
        <v>0</v>
      </c>
      <c r="I137" s="57"/>
      <c r="J137" s="57" t="s">
        <v>167</v>
      </c>
      <c r="K137" s="57"/>
      <c r="L137" s="57"/>
      <c r="M137" s="57" t="s">
        <v>28</v>
      </c>
      <c r="N137" s="57"/>
      <c r="O137" s="57"/>
      <c r="P137" s="57"/>
      <c r="Q137" s="57" t="s">
        <v>1</v>
      </c>
      <c r="R137" s="57"/>
      <c r="S137" s="57" t="s">
        <v>168</v>
      </c>
      <c r="T137" s="57"/>
      <c r="AD137" s="13"/>
      <c r="AF137" s="57" t="s">
        <v>0</v>
      </c>
      <c r="AG137" s="57"/>
      <c r="AH137" s="57" t="s">
        <v>167</v>
      </c>
      <c r="AI137" s="57"/>
      <c r="AJ137" s="57"/>
      <c r="AK137" s="57" t="s">
        <v>6</v>
      </c>
      <c r="AL137" s="57"/>
      <c r="AM137" s="57"/>
      <c r="AN137" s="57" t="s">
        <v>1</v>
      </c>
      <c r="AO137" s="57"/>
      <c r="AP137" s="57" t="s">
        <v>168</v>
      </c>
      <c r="AQ137" s="57"/>
      <c r="BC137" s="22"/>
      <c r="BD137" s="13"/>
    </row>
    <row r="138" spans="3:56" x14ac:dyDescent="0.15">
      <c r="C138" s="18"/>
      <c r="D138" s="59"/>
      <c r="E138" s="60"/>
      <c r="F138" s="18"/>
      <c r="G138" s="23" t="s">
        <v>169</v>
      </c>
      <c r="H138" s="58" t="s">
        <v>102</v>
      </c>
      <c r="I138" s="58"/>
      <c r="J138" s="24" t="s">
        <v>17</v>
      </c>
      <c r="K138" s="24" t="s">
        <v>17</v>
      </c>
      <c r="L138" s="24" t="s">
        <v>16</v>
      </c>
      <c r="M138" s="25">
        <v>0</v>
      </c>
      <c r="N138" s="25">
        <v>0</v>
      </c>
      <c r="O138" s="25">
        <v>1</v>
      </c>
      <c r="P138" s="25">
        <v>0</v>
      </c>
      <c r="Q138" s="25" t="str">
        <f>MID(DEC2HEX(Q139,4),3,1)</f>
        <v>B</v>
      </c>
      <c r="R138" s="25" t="str">
        <f>MID(DEC2HEX(Q139,4),4,1)</f>
        <v>2</v>
      </c>
      <c r="S138" s="58" t="s">
        <v>170</v>
      </c>
      <c r="T138" s="58"/>
      <c r="AD138" s="13"/>
      <c r="AF138" s="58" t="s">
        <v>102</v>
      </c>
      <c r="AG138" s="58"/>
      <c r="AH138" s="24" t="s">
        <v>14</v>
      </c>
      <c r="AI138" s="24" t="s">
        <v>15</v>
      </c>
      <c r="AJ138" s="24" t="s">
        <v>16</v>
      </c>
      <c r="AK138" s="25" t="str">
        <f>J138</f>
        <v>S</v>
      </c>
      <c r="AL138" s="25" t="str">
        <f>K138</f>
        <v>S</v>
      </c>
      <c r="AM138" s="25" t="str">
        <f>L138</f>
        <v>K</v>
      </c>
      <c r="AN138" s="25" t="str">
        <f>MID(DEC2HEX(AN139,4),3,1)</f>
        <v>C</v>
      </c>
      <c r="AO138" s="25" t="str">
        <f>MID(DEC2HEX(AN139,4),4,1)</f>
        <v>0</v>
      </c>
      <c r="AP138" s="58" t="s">
        <v>170</v>
      </c>
      <c r="AQ138" s="58"/>
      <c r="BC138" s="22"/>
      <c r="BD138" s="13"/>
    </row>
    <row r="139" spans="3:56" x14ac:dyDescent="0.15">
      <c r="C139" s="18"/>
      <c r="D139" s="59"/>
      <c r="E139" s="60"/>
      <c r="F139" s="18"/>
      <c r="G139" s="23" t="s">
        <v>171</v>
      </c>
      <c r="H139" s="58">
        <v>2</v>
      </c>
      <c r="I139" s="58"/>
      <c r="J139" s="25">
        <f t="shared" ref="J139:P139" si="74">CODE(J138)</f>
        <v>83</v>
      </c>
      <c r="K139" s="25">
        <f t="shared" si="74"/>
        <v>83</v>
      </c>
      <c r="L139" s="25">
        <f t="shared" si="74"/>
        <v>75</v>
      </c>
      <c r="M139" s="25">
        <f t="shared" si="74"/>
        <v>48</v>
      </c>
      <c r="N139" s="25">
        <f t="shared" si="74"/>
        <v>48</v>
      </c>
      <c r="O139" s="25">
        <f t="shared" si="74"/>
        <v>49</v>
      </c>
      <c r="P139" s="25">
        <f t="shared" si="74"/>
        <v>48</v>
      </c>
      <c r="Q139" s="55">
        <f>SUM(J139:P139)</f>
        <v>434</v>
      </c>
      <c r="R139" s="56"/>
      <c r="S139" s="55">
        <v>3</v>
      </c>
      <c r="T139" s="56"/>
      <c r="AD139" s="13"/>
      <c r="AF139" s="58">
        <v>2</v>
      </c>
      <c r="AG139" s="58"/>
      <c r="AH139" s="25">
        <f t="shared" ref="AH139:AM139" si="75">CODE(AH138)</f>
        <v>65</v>
      </c>
      <c r="AI139" s="25">
        <f t="shared" si="75"/>
        <v>67</v>
      </c>
      <c r="AJ139" s="25">
        <f t="shared" si="75"/>
        <v>75</v>
      </c>
      <c r="AK139" s="25">
        <f t="shared" si="75"/>
        <v>83</v>
      </c>
      <c r="AL139" s="25">
        <f t="shared" si="75"/>
        <v>83</v>
      </c>
      <c r="AM139" s="25">
        <f t="shared" si="75"/>
        <v>75</v>
      </c>
      <c r="AN139" s="55">
        <f>SUM(AH139:AM139)</f>
        <v>448</v>
      </c>
      <c r="AO139" s="56"/>
      <c r="AP139" s="55">
        <v>3</v>
      </c>
      <c r="AQ139" s="56"/>
      <c r="BC139" s="22"/>
      <c r="BD139" s="13"/>
    </row>
    <row r="140" spans="3:56" x14ac:dyDescent="0.15">
      <c r="C140" s="18"/>
      <c r="D140" s="59"/>
      <c r="E140" s="60"/>
      <c r="F140" s="18"/>
      <c r="G140" s="23" t="s">
        <v>172</v>
      </c>
      <c r="H140" s="55" t="str">
        <f>DEC2HEX(H139,2)</f>
        <v>02</v>
      </c>
      <c r="I140" s="56"/>
      <c r="J140" s="25" t="str">
        <f t="shared" ref="J140:P140" si="76">DEC2HEX(J139,2)</f>
        <v>53</v>
      </c>
      <c r="K140" s="25" t="str">
        <f t="shared" si="76"/>
        <v>53</v>
      </c>
      <c r="L140" s="25" t="str">
        <f t="shared" si="76"/>
        <v>4B</v>
      </c>
      <c r="M140" s="25" t="str">
        <f t="shared" si="76"/>
        <v>30</v>
      </c>
      <c r="N140" s="25" t="str">
        <f t="shared" si="76"/>
        <v>30</v>
      </c>
      <c r="O140" s="25" t="str">
        <f t="shared" si="76"/>
        <v>31</v>
      </c>
      <c r="P140" s="25" t="str">
        <f t="shared" si="76"/>
        <v>30</v>
      </c>
      <c r="Q140" s="25" t="str">
        <f>DEC2HEX(CODE(MID(DEC2HEX(Q139,4),3,1)),2)</f>
        <v>42</v>
      </c>
      <c r="R140" s="25" t="str">
        <f>DEC2HEX(CODE(MID(DEC2HEX(Q139,4),4,1)),2)</f>
        <v>32</v>
      </c>
      <c r="S140" s="55" t="str">
        <f>DEC2HEX(S139,2)</f>
        <v>03</v>
      </c>
      <c r="T140" s="56"/>
      <c r="AD140" s="13"/>
      <c r="AF140" s="55" t="str">
        <f>DEC2HEX(AF139,2)</f>
        <v>02</v>
      </c>
      <c r="AG140" s="56"/>
      <c r="AH140" s="25" t="str">
        <f t="shared" ref="AH140:AM140" si="77">DEC2HEX(AH139,2)</f>
        <v>41</v>
      </c>
      <c r="AI140" s="25" t="str">
        <f t="shared" si="77"/>
        <v>43</v>
      </c>
      <c r="AJ140" s="25" t="str">
        <f t="shared" si="77"/>
        <v>4B</v>
      </c>
      <c r="AK140" s="25" t="str">
        <f t="shared" si="77"/>
        <v>53</v>
      </c>
      <c r="AL140" s="25" t="str">
        <f t="shared" si="77"/>
        <v>53</v>
      </c>
      <c r="AM140" s="25" t="str">
        <f t="shared" si="77"/>
        <v>4B</v>
      </c>
      <c r="AN140" s="25" t="str">
        <f>DEC2HEX(CODE(MID(DEC2HEX(AN139,4),3,1)),2)</f>
        <v>43</v>
      </c>
      <c r="AO140" s="25" t="str">
        <f>DEC2HEX(CODE(MID(DEC2HEX(AN139,4),4,1)),2)</f>
        <v>30</v>
      </c>
      <c r="AP140" s="55" t="str">
        <f>DEC2HEX(AP139,2)</f>
        <v>03</v>
      </c>
      <c r="AQ140" s="56"/>
      <c r="BC140" s="22"/>
      <c r="BD140" s="13"/>
    </row>
    <row r="141" spans="3:56" x14ac:dyDescent="0.15">
      <c r="C141" s="18"/>
      <c r="D141" s="20"/>
      <c r="E141" s="21"/>
      <c r="F141" s="18"/>
      <c r="G141" s="23">
        <f>COUNTA(H140:AC140)</f>
        <v>11</v>
      </c>
      <c r="AD141" s="13"/>
      <c r="BC141" s="22"/>
      <c r="BD141" s="13"/>
    </row>
    <row r="142" spans="3:56" ht="3.75" customHeight="1" x14ac:dyDescent="0.15">
      <c r="C142" s="18"/>
      <c r="D142" s="16"/>
      <c r="E142" s="17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9"/>
      <c r="BD142" s="13"/>
    </row>
    <row r="143" spans="3:56" x14ac:dyDescent="0.15">
      <c r="C143" s="18"/>
      <c r="D143" s="20"/>
      <c r="E143" s="21"/>
      <c r="F143" s="18"/>
      <c r="AD143" s="13"/>
      <c r="BC143" s="22"/>
      <c r="BD143" s="13"/>
    </row>
    <row r="144" spans="3:56" x14ac:dyDescent="0.15">
      <c r="C144" s="18"/>
      <c r="D144" s="59">
        <v>20</v>
      </c>
      <c r="E144" s="60" t="s">
        <v>184</v>
      </c>
      <c r="F144" s="18"/>
      <c r="G144" s="23"/>
      <c r="H144" s="57" t="s">
        <v>0</v>
      </c>
      <c r="I144" s="57"/>
      <c r="J144" s="57" t="s">
        <v>167</v>
      </c>
      <c r="K144" s="57"/>
      <c r="L144" s="57"/>
      <c r="M144" s="57" t="s">
        <v>28</v>
      </c>
      <c r="N144" s="57"/>
      <c r="O144" s="57"/>
      <c r="P144" s="57"/>
      <c r="Q144" s="57" t="s">
        <v>1</v>
      </c>
      <c r="R144" s="57"/>
      <c r="S144" s="57" t="s">
        <v>168</v>
      </c>
      <c r="T144" s="57"/>
      <c r="AD144" s="13"/>
      <c r="AF144" s="57" t="s">
        <v>0</v>
      </c>
      <c r="AG144" s="57"/>
      <c r="AH144" s="57" t="s">
        <v>167</v>
      </c>
      <c r="AI144" s="57"/>
      <c r="AJ144" s="57"/>
      <c r="AK144" s="57" t="s">
        <v>6</v>
      </c>
      <c r="AL144" s="57"/>
      <c r="AM144" s="57"/>
      <c r="AN144" s="57" t="s">
        <v>1</v>
      </c>
      <c r="AO144" s="57"/>
      <c r="AP144" s="57" t="s">
        <v>168</v>
      </c>
      <c r="AQ144" s="57"/>
      <c r="BC144" s="22"/>
      <c r="BD144" s="13"/>
    </row>
    <row r="145" spans="3:56" x14ac:dyDescent="0.15">
      <c r="C145" s="18"/>
      <c r="D145" s="59"/>
      <c r="E145" s="60"/>
      <c r="F145" s="18"/>
      <c r="G145" s="23" t="s">
        <v>169</v>
      </c>
      <c r="H145" s="58" t="s">
        <v>102</v>
      </c>
      <c r="I145" s="58"/>
      <c r="J145" s="24" t="s">
        <v>17</v>
      </c>
      <c r="K145" s="24" t="s">
        <v>15</v>
      </c>
      <c r="L145" s="24" t="s">
        <v>16</v>
      </c>
      <c r="M145" s="25">
        <v>0</v>
      </c>
      <c r="N145" s="25">
        <v>0</v>
      </c>
      <c r="O145" s="25">
        <v>1</v>
      </c>
      <c r="P145" s="25">
        <v>0</v>
      </c>
      <c r="Q145" s="25" t="str">
        <f>MID(DEC2HEX(Q146,4),3,1)</f>
        <v>A</v>
      </c>
      <c r="R145" s="25" t="str">
        <f>MID(DEC2HEX(Q146,4),4,1)</f>
        <v>2</v>
      </c>
      <c r="S145" s="58" t="s">
        <v>170</v>
      </c>
      <c r="T145" s="58"/>
      <c r="AD145" s="13"/>
      <c r="AF145" s="58" t="s">
        <v>102</v>
      </c>
      <c r="AG145" s="58"/>
      <c r="AH145" s="24" t="s">
        <v>14</v>
      </c>
      <c r="AI145" s="24" t="s">
        <v>15</v>
      </c>
      <c r="AJ145" s="24" t="s">
        <v>16</v>
      </c>
      <c r="AK145" s="25" t="str">
        <f>J145</f>
        <v>S</v>
      </c>
      <c r="AL145" s="25" t="str">
        <f>K145</f>
        <v>C</v>
      </c>
      <c r="AM145" s="25" t="str">
        <f>L145</f>
        <v>K</v>
      </c>
      <c r="AN145" s="25" t="str">
        <f>MID(DEC2HEX(AN146,4),3,1)</f>
        <v>B</v>
      </c>
      <c r="AO145" s="25" t="str">
        <f>MID(DEC2HEX(AN146,4),4,1)</f>
        <v>0</v>
      </c>
      <c r="AP145" s="58" t="s">
        <v>170</v>
      </c>
      <c r="AQ145" s="58"/>
      <c r="BC145" s="22"/>
      <c r="BD145" s="13"/>
    </row>
    <row r="146" spans="3:56" x14ac:dyDescent="0.15">
      <c r="C146" s="18"/>
      <c r="D146" s="59"/>
      <c r="E146" s="60"/>
      <c r="F146" s="18"/>
      <c r="G146" s="23" t="s">
        <v>171</v>
      </c>
      <c r="H146" s="58">
        <v>2</v>
      </c>
      <c r="I146" s="58"/>
      <c r="J146" s="25">
        <f t="shared" ref="J146:P146" si="78">CODE(J145)</f>
        <v>83</v>
      </c>
      <c r="K146" s="25">
        <f t="shared" si="78"/>
        <v>67</v>
      </c>
      <c r="L146" s="25">
        <f t="shared" si="78"/>
        <v>75</v>
      </c>
      <c r="M146" s="25">
        <f t="shared" si="78"/>
        <v>48</v>
      </c>
      <c r="N146" s="25">
        <f t="shared" si="78"/>
        <v>48</v>
      </c>
      <c r="O146" s="25">
        <f t="shared" si="78"/>
        <v>49</v>
      </c>
      <c r="P146" s="25">
        <f t="shared" si="78"/>
        <v>48</v>
      </c>
      <c r="Q146" s="55">
        <f>SUM(J146:P146)</f>
        <v>418</v>
      </c>
      <c r="R146" s="56"/>
      <c r="S146" s="55">
        <v>3</v>
      </c>
      <c r="T146" s="56"/>
      <c r="AD146" s="13"/>
      <c r="AF146" s="58">
        <v>2</v>
      </c>
      <c r="AG146" s="58"/>
      <c r="AH146" s="25">
        <f t="shared" ref="AH146:AM146" si="79">CODE(AH145)</f>
        <v>65</v>
      </c>
      <c r="AI146" s="25">
        <f t="shared" si="79"/>
        <v>67</v>
      </c>
      <c r="AJ146" s="25">
        <f t="shared" si="79"/>
        <v>75</v>
      </c>
      <c r="AK146" s="25">
        <f t="shared" si="79"/>
        <v>83</v>
      </c>
      <c r="AL146" s="25">
        <f t="shared" si="79"/>
        <v>67</v>
      </c>
      <c r="AM146" s="25">
        <f t="shared" si="79"/>
        <v>75</v>
      </c>
      <c r="AN146" s="55">
        <f>SUM(AH146:AM146)</f>
        <v>432</v>
      </c>
      <c r="AO146" s="56"/>
      <c r="AP146" s="55">
        <v>3</v>
      </c>
      <c r="AQ146" s="56"/>
      <c r="BC146" s="22"/>
      <c r="BD146" s="13"/>
    </row>
    <row r="147" spans="3:56" x14ac:dyDescent="0.15">
      <c r="C147" s="18"/>
      <c r="D147" s="59"/>
      <c r="E147" s="60"/>
      <c r="F147" s="18"/>
      <c r="G147" s="23" t="s">
        <v>172</v>
      </c>
      <c r="H147" s="55" t="str">
        <f>DEC2HEX(H146,2)</f>
        <v>02</v>
      </c>
      <c r="I147" s="56"/>
      <c r="J147" s="25" t="str">
        <f t="shared" ref="J147:P147" si="80">DEC2HEX(J146,2)</f>
        <v>53</v>
      </c>
      <c r="K147" s="25" t="str">
        <f t="shared" si="80"/>
        <v>43</v>
      </c>
      <c r="L147" s="25" t="str">
        <f t="shared" si="80"/>
        <v>4B</v>
      </c>
      <c r="M147" s="25" t="str">
        <f t="shared" si="80"/>
        <v>30</v>
      </c>
      <c r="N147" s="25" t="str">
        <f t="shared" si="80"/>
        <v>30</v>
      </c>
      <c r="O147" s="25" t="str">
        <f t="shared" si="80"/>
        <v>31</v>
      </c>
      <c r="P147" s="25" t="str">
        <f t="shared" si="80"/>
        <v>30</v>
      </c>
      <c r="Q147" s="25" t="str">
        <f>DEC2HEX(CODE(MID(DEC2HEX(Q146,4),3,1)),2)</f>
        <v>41</v>
      </c>
      <c r="R147" s="25" t="str">
        <f>DEC2HEX(CODE(MID(DEC2HEX(Q146,4),4,1)),2)</f>
        <v>32</v>
      </c>
      <c r="S147" s="55" t="str">
        <f>DEC2HEX(S146,2)</f>
        <v>03</v>
      </c>
      <c r="T147" s="56"/>
      <c r="AD147" s="13"/>
      <c r="AF147" s="55" t="str">
        <f>DEC2HEX(AF146,2)</f>
        <v>02</v>
      </c>
      <c r="AG147" s="56"/>
      <c r="AH147" s="25" t="str">
        <f t="shared" ref="AH147:AM147" si="81">DEC2HEX(AH146,2)</f>
        <v>41</v>
      </c>
      <c r="AI147" s="25" t="str">
        <f t="shared" si="81"/>
        <v>43</v>
      </c>
      <c r="AJ147" s="25" t="str">
        <f t="shared" si="81"/>
        <v>4B</v>
      </c>
      <c r="AK147" s="25" t="str">
        <f t="shared" si="81"/>
        <v>53</v>
      </c>
      <c r="AL147" s="25" t="str">
        <f t="shared" si="81"/>
        <v>43</v>
      </c>
      <c r="AM147" s="25" t="str">
        <f t="shared" si="81"/>
        <v>4B</v>
      </c>
      <c r="AN147" s="25" t="str">
        <f>DEC2HEX(CODE(MID(DEC2HEX(AN146,4),3,1)),2)</f>
        <v>42</v>
      </c>
      <c r="AO147" s="25" t="str">
        <f>DEC2HEX(CODE(MID(DEC2HEX(AN146,4),4,1)),2)</f>
        <v>30</v>
      </c>
      <c r="AP147" s="55" t="str">
        <f>DEC2HEX(AP146,2)</f>
        <v>03</v>
      </c>
      <c r="AQ147" s="56"/>
      <c r="BC147" s="22"/>
      <c r="BD147" s="13"/>
    </row>
    <row r="148" spans="3:56" x14ac:dyDescent="0.15">
      <c r="C148" s="18"/>
      <c r="D148" s="20"/>
      <c r="E148" s="21"/>
      <c r="F148" s="18"/>
      <c r="G148" s="23">
        <f>COUNTA(H147:AC147)</f>
        <v>11</v>
      </c>
      <c r="AD148" s="13"/>
      <c r="BC148" s="22"/>
      <c r="BD148" s="13"/>
    </row>
    <row r="149" spans="3:56" ht="3.75" customHeight="1" x14ac:dyDescent="0.15">
      <c r="C149" s="18"/>
      <c r="D149" s="16"/>
      <c r="E149" s="17"/>
      <c r="F149" s="18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13"/>
      <c r="Z149" s="26"/>
      <c r="AA149" s="26"/>
      <c r="AB149" s="26"/>
      <c r="AC149" s="26"/>
      <c r="AD149" s="26"/>
      <c r="AE149" s="26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9"/>
      <c r="BD149" s="13"/>
    </row>
    <row r="150" spans="3:56" x14ac:dyDescent="0.15">
      <c r="C150" s="18"/>
      <c r="D150" s="20"/>
      <c r="E150" s="21"/>
      <c r="F150" s="18"/>
      <c r="AD150" s="13"/>
      <c r="BC150" s="22"/>
      <c r="BD150" s="13"/>
    </row>
    <row r="151" spans="3:56" x14ac:dyDescent="0.15">
      <c r="C151" s="18"/>
      <c r="D151" s="59">
        <v>21</v>
      </c>
      <c r="E151" s="60" t="s">
        <v>23</v>
      </c>
      <c r="F151" s="18"/>
      <c r="G151" s="23"/>
      <c r="H151" s="57" t="s">
        <v>0</v>
      </c>
      <c r="I151" s="57"/>
      <c r="J151" s="57" t="s">
        <v>167</v>
      </c>
      <c r="K151" s="57"/>
      <c r="L151" s="57"/>
      <c r="M151" s="57" t="s">
        <v>28</v>
      </c>
      <c r="N151" s="57"/>
      <c r="O151" s="57"/>
      <c r="P151" s="57"/>
      <c r="Q151" s="57" t="s">
        <v>1</v>
      </c>
      <c r="R151" s="57"/>
      <c r="S151" s="57" t="s">
        <v>168</v>
      </c>
      <c r="T151" s="57"/>
      <c r="AD151" s="13"/>
      <c r="AF151" s="57" t="s">
        <v>0</v>
      </c>
      <c r="AG151" s="57"/>
      <c r="AH151" s="57" t="s">
        <v>167</v>
      </c>
      <c r="AI151" s="57"/>
      <c r="AJ151" s="57"/>
      <c r="AK151" s="57" t="s">
        <v>6</v>
      </c>
      <c r="AL151" s="57"/>
      <c r="AM151" s="57"/>
      <c r="AN151" s="57" t="s">
        <v>1</v>
      </c>
      <c r="AO151" s="57"/>
      <c r="AP151" s="57" t="s">
        <v>168</v>
      </c>
      <c r="AQ151" s="57"/>
      <c r="BC151" s="22"/>
      <c r="BD151" s="13"/>
    </row>
    <row r="152" spans="3:56" x14ac:dyDescent="0.15">
      <c r="C152" s="18"/>
      <c r="D152" s="59"/>
      <c r="E152" s="60"/>
      <c r="F152" s="18"/>
      <c r="G152" s="23" t="s">
        <v>169</v>
      </c>
      <c r="H152" s="58" t="s">
        <v>102</v>
      </c>
      <c r="I152" s="58"/>
      <c r="J152" s="24" t="s">
        <v>17</v>
      </c>
      <c r="K152" s="24" t="s">
        <v>27</v>
      </c>
      <c r="L152" s="24" t="s">
        <v>27</v>
      </c>
      <c r="M152" s="25">
        <v>0</v>
      </c>
      <c r="N152" s="25">
        <v>0</v>
      </c>
      <c r="O152" s="25">
        <v>5</v>
      </c>
      <c r="P152" s="25">
        <v>0</v>
      </c>
      <c r="Q152" s="25" t="str">
        <f>MID(DEC2HEX(Q153,4),3,1)</f>
        <v>C</v>
      </c>
      <c r="R152" s="25" t="str">
        <f>MID(DEC2HEX(Q153,4),4,1)</f>
        <v>0</v>
      </c>
      <c r="S152" s="58" t="s">
        <v>170</v>
      </c>
      <c r="T152" s="58"/>
      <c r="AD152" s="13"/>
      <c r="AF152" s="58" t="s">
        <v>102</v>
      </c>
      <c r="AG152" s="58"/>
      <c r="AH152" s="24" t="s">
        <v>14</v>
      </c>
      <c r="AI152" s="24" t="s">
        <v>15</v>
      </c>
      <c r="AJ152" s="24" t="s">
        <v>16</v>
      </c>
      <c r="AK152" s="25" t="str">
        <f>J152</f>
        <v>S</v>
      </c>
      <c r="AL152" s="25" t="str">
        <f>K152</f>
        <v>T</v>
      </c>
      <c r="AM152" s="25" t="str">
        <f>L152</f>
        <v>T</v>
      </c>
      <c r="AN152" s="25" t="str">
        <f>MID(DEC2HEX(AN153,4),3,1)</f>
        <v>C</v>
      </c>
      <c r="AO152" s="25" t="str">
        <f>MID(DEC2HEX(AN153,4),4,1)</f>
        <v>A</v>
      </c>
      <c r="AP152" s="58" t="s">
        <v>170</v>
      </c>
      <c r="AQ152" s="58"/>
      <c r="BC152" s="22"/>
      <c r="BD152" s="13"/>
    </row>
    <row r="153" spans="3:56" x14ac:dyDescent="0.15">
      <c r="C153" s="18"/>
      <c r="D153" s="59"/>
      <c r="E153" s="60"/>
      <c r="F153" s="18"/>
      <c r="G153" s="23" t="s">
        <v>171</v>
      </c>
      <c r="H153" s="58">
        <v>2</v>
      </c>
      <c r="I153" s="58"/>
      <c r="J153" s="25">
        <f t="shared" ref="J153:P153" si="82">CODE(J152)</f>
        <v>83</v>
      </c>
      <c r="K153" s="25">
        <f t="shared" si="82"/>
        <v>84</v>
      </c>
      <c r="L153" s="25">
        <f t="shared" si="82"/>
        <v>84</v>
      </c>
      <c r="M153" s="25">
        <f t="shared" si="82"/>
        <v>48</v>
      </c>
      <c r="N153" s="25">
        <f t="shared" si="82"/>
        <v>48</v>
      </c>
      <c r="O153" s="25">
        <f t="shared" si="82"/>
        <v>53</v>
      </c>
      <c r="P153" s="25">
        <f t="shared" si="82"/>
        <v>48</v>
      </c>
      <c r="Q153" s="55">
        <f>SUM(J153:P153)</f>
        <v>448</v>
      </c>
      <c r="R153" s="56"/>
      <c r="S153" s="55">
        <v>3</v>
      </c>
      <c r="T153" s="56"/>
      <c r="AD153" s="13"/>
      <c r="AF153" s="58">
        <v>2</v>
      </c>
      <c r="AG153" s="58"/>
      <c r="AH153" s="25">
        <f t="shared" ref="AH153:AM153" si="83">CODE(AH152)</f>
        <v>65</v>
      </c>
      <c r="AI153" s="25">
        <f t="shared" si="83"/>
        <v>67</v>
      </c>
      <c r="AJ153" s="25">
        <f t="shared" si="83"/>
        <v>75</v>
      </c>
      <c r="AK153" s="25">
        <f t="shared" si="83"/>
        <v>83</v>
      </c>
      <c r="AL153" s="25">
        <f t="shared" si="83"/>
        <v>84</v>
      </c>
      <c r="AM153" s="25">
        <f t="shared" si="83"/>
        <v>84</v>
      </c>
      <c r="AN153" s="55">
        <f>SUM(AH153:AM153)</f>
        <v>458</v>
      </c>
      <c r="AO153" s="56"/>
      <c r="AP153" s="55">
        <v>3</v>
      </c>
      <c r="AQ153" s="56"/>
      <c r="BC153" s="22"/>
      <c r="BD153" s="13"/>
    </row>
    <row r="154" spans="3:56" x14ac:dyDescent="0.15">
      <c r="C154" s="18"/>
      <c r="D154" s="59"/>
      <c r="E154" s="60"/>
      <c r="F154" s="18"/>
      <c r="G154" s="23" t="s">
        <v>172</v>
      </c>
      <c r="H154" s="55" t="str">
        <f>DEC2HEX(H153,2)</f>
        <v>02</v>
      </c>
      <c r="I154" s="56"/>
      <c r="J154" s="25" t="str">
        <f t="shared" ref="J154:P154" si="84">DEC2HEX(J153,2)</f>
        <v>53</v>
      </c>
      <c r="K154" s="25" t="str">
        <f t="shared" si="84"/>
        <v>54</v>
      </c>
      <c r="L154" s="25" t="str">
        <f t="shared" si="84"/>
        <v>54</v>
      </c>
      <c r="M154" s="25" t="str">
        <f t="shared" si="84"/>
        <v>30</v>
      </c>
      <c r="N154" s="25" t="str">
        <f t="shared" si="84"/>
        <v>30</v>
      </c>
      <c r="O154" s="25" t="str">
        <f t="shared" si="84"/>
        <v>35</v>
      </c>
      <c r="P154" s="25" t="str">
        <f t="shared" si="84"/>
        <v>30</v>
      </c>
      <c r="Q154" s="25" t="str">
        <f>DEC2HEX(CODE(MID(DEC2HEX(Q153,4),3,1)),2)</f>
        <v>43</v>
      </c>
      <c r="R154" s="25" t="str">
        <f>DEC2HEX(CODE(MID(DEC2HEX(Q153,4),4,1)),2)</f>
        <v>30</v>
      </c>
      <c r="S154" s="55" t="str">
        <f>DEC2HEX(S153,2)</f>
        <v>03</v>
      </c>
      <c r="T154" s="56"/>
      <c r="AD154" s="13"/>
      <c r="AF154" s="55" t="str">
        <f>DEC2HEX(AF153,2)</f>
        <v>02</v>
      </c>
      <c r="AG154" s="56"/>
      <c r="AH154" s="25" t="str">
        <f t="shared" ref="AH154:AM154" si="85">DEC2HEX(AH153,2)</f>
        <v>41</v>
      </c>
      <c r="AI154" s="25" t="str">
        <f t="shared" si="85"/>
        <v>43</v>
      </c>
      <c r="AJ154" s="25" t="str">
        <f t="shared" si="85"/>
        <v>4B</v>
      </c>
      <c r="AK154" s="25" t="str">
        <f t="shared" si="85"/>
        <v>53</v>
      </c>
      <c r="AL154" s="25" t="str">
        <f t="shared" si="85"/>
        <v>54</v>
      </c>
      <c r="AM154" s="25" t="str">
        <f t="shared" si="85"/>
        <v>54</v>
      </c>
      <c r="AN154" s="25" t="str">
        <f>DEC2HEX(CODE(MID(DEC2HEX(AN153,4),3,1)),2)</f>
        <v>43</v>
      </c>
      <c r="AO154" s="25" t="str">
        <f>DEC2HEX(CODE(MID(DEC2HEX(AN153,4),4,1)),2)</f>
        <v>41</v>
      </c>
      <c r="AP154" s="55" t="str">
        <f>DEC2HEX(AP153,2)</f>
        <v>03</v>
      </c>
      <c r="AQ154" s="56"/>
      <c r="BC154" s="22"/>
      <c r="BD154" s="13"/>
    </row>
    <row r="155" spans="3:56" x14ac:dyDescent="0.15">
      <c r="C155" s="18"/>
      <c r="D155" s="20"/>
      <c r="E155" s="21"/>
      <c r="F155" s="18"/>
      <c r="G155" s="23">
        <f>COUNTA(H154:AC154)</f>
        <v>11</v>
      </c>
      <c r="AD155" s="13"/>
      <c r="BC155" s="22"/>
      <c r="BD155" s="13"/>
    </row>
    <row r="156" spans="3:56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9"/>
      <c r="BD156" s="13"/>
    </row>
    <row r="157" spans="3:56" x14ac:dyDescent="0.15">
      <c r="C157" s="18"/>
      <c r="D157" s="20"/>
      <c r="E157" s="21"/>
      <c r="F157" s="18"/>
      <c r="AD157" s="13"/>
      <c r="BC157" s="22"/>
      <c r="BD157" s="13"/>
    </row>
    <row r="158" spans="3:56" x14ac:dyDescent="0.15">
      <c r="C158" s="18"/>
      <c r="D158" s="59">
        <v>22</v>
      </c>
      <c r="E158" s="60" t="s">
        <v>380</v>
      </c>
      <c r="F158" s="18"/>
      <c r="G158" s="23"/>
      <c r="H158" s="57" t="s">
        <v>0</v>
      </c>
      <c r="I158" s="57"/>
      <c r="J158" s="57" t="s">
        <v>167</v>
      </c>
      <c r="K158" s="57"/>
      <c r="L158" s="57"/>
      <c r="M158" s="57" t="s">
        <v>28</v>
      </c>
      <c r="N158" s="57"/>
      <c r="O158" s="57"/>
      <c r="P158" s="57"/>
      <c r="Q158" s="57" t="s">
        <v>1</v>
      </c>
      <c r="R158" s="57"/>
      <c r="S158" s="57" t="s">
        <v>168</v>
      </c>
      <c r="T158" s="57"/>
      <c r="AD158" s="13"/>
      <c r="AF158" s="57" t="s">
        <v>0</v>
      </c>
      <c r="AG158" s="57"/>
      <c r="AH158" s="57" t="s">
        <v>167</v>
      </c>
      <c r="AI158" s="57"/>
      <c r="AJ158" s="57"/>
      <c r="AK158" s="57" t="s">
        <v>6</v>
      </c>
      <c r="AL158" s="57"/>
      <c r="AM158" s="57"/>
      <c r="AN158" s="57" t="s">
        <v>1</v>
      </c>
      <c r="AO158" s="57"/>
      <c r="AP158" s="57" t="s">
        <v>168</v>
      </c>
      <c r="AQ158" s="57"/>
      <c r="BC158" s="22"/>
      <c r="BD158" s="13"/>
    </row>
    <row r="159" spans="3:56" x14ac:dyDescent="0.15">
      <c r="C159" s="18"/>
      <c r="D159" s="59"/>
      <c r="E159" s="60"/>
      <c r="F159" s="18"/>
      <c r="G159" s="23" t="s">
        <v>169</v>
      </c>
      <c r="H159" s="58" t="s">
        <v>102</v>
      </c>
      <c r="I159" s="58"/>
      <c r="J159" s="24" t="s">
        <v>17</v>
      </c>
      <c r="K159" s="24" t="s">
        <v>381</v>
      </c>
      <c r="L159" s="24" t="s">
        <v>382</v>
      </c>
      <c r="M159" s="25">
        <v>0</v>
      </c>
      <c r="N159" s="25">
        <v>0</v>
      </c>
      <c r="O159" s="25">
        <v>0</v>
      </c>
      <c r="P159" s="25">
        <v>5</v>
      </c>
      <c r="Q159" s="25" t="str">
        <f>MID(DEC2HEX(Q160,4),3,1)</f>
        <v>B</v>
      </c>
      <c r="R159" s="25" t="str">
        <f>MID(DEC2HEX(Q160,4),4,1)</f>
        <v>4</v>
      </c>
      <c r="S159" s="58" t="s">
        <v>170</v>
      </c>
      <c r="T159" s="58"/>
      <c r="AD159" s="13"/>
      <c r="AF159" s="58" t="s">
        <v>102</v>
      </c>
      <c r="AG159" s="58"/>
      <c r="AH159" s="24" t="s">
        <v>14</v>
      </c>
      <c r="AI159" s="24" t="s">
        <v>15</v>
      </c>
      <c r="AJ159" s="24" t="s">
        <v>16</v>
      </c>
      <c r="AK159" s="25" t="str">
        <f>J159</f>
        <v>S</v>
      </c>
      <c r="AL159" s="25" t="str">
        <f>K159</f>
        <v>S</v>
      </c>
      <c r="AM159" s="25" t="str">
        <f>L159</f>
        <v>I</v>
      </c>
      <c r="AN159" s="25" t="str">
        <f>MID(DEC2HEX(AN160,4),3,1)</f>
        <v>B</v>
      </c>
      <c r="AO159" s="25" t="str">
        <f>MID(DEC2HEX(AN160,4),4,1)</f>
        <v>E</v>
      </c>
      <c r="AP159" s="58" t="s">
        <v>170</v>
      </c>
      <c r="AQ159" s="58"/>
      <c r="BC159" s="22"/>
      <c r="BD159" s="13"/>
    </row>
    <row r="160" spans="3:56" x14ac:dyDescent="0.15">
      <c r="C160" s="18"/>
      <c r="D160" s="59"/>
      <c r="E160" s="60"/>
      <c r="F160" s="18"/>
      <c r="G160" s="23" t="s">
        <v>171</v>
      </c>
      <c r="H160" s="58">
        <v>2</v>
      </c>
      <c r="I160" s="58"/>
      <c r="J160" s="25">
        <f t="shared" ref="J160:P160" si="86">CODE(J159)</f>
        <v>83</v>
      </c>
      <c r="K160" s="25">
        <f t="shared" si="86"/>
        <v>83</v>
      </c>
      <c r="L160" s="25">
        <f t="shared" si="86"/>
        <v>73</v>
      </c>
      <c r="M160" s="25">
        <f t="shared" si="86"/>
        <v>48</v>
      </c>
      <c r="N160" s="25">
        <f t="shared" si="86"/>
        <v>48</v>
      </c>
      <c r="O160" s="25">
        <f t="shared" si="86"/>
        <v>48</v>
      </c>
      <c r="P160" s="25">
        <f t="shared" si="86"/>
        <v>53</v>
      </c>
      <c r="Q160" s="55">
        <f>SUM(J160:P160)</f>
        <v>436</v>
      </c>
      <c r="R160" s="56"/>
      <c r="S160" s="55">
        <v>3</v>
      </c>
      <c r="T160" s="56"/>
      <c r="AD160" s="13"/>
      <c r="AF160" s="58">
        <v>2</v>
      </c>
      <c r="AG160" s="58"/>
      <c r="AH160" s="25">
        <f t="shared" ref="AH160:AM160" si="87">CODE(AH159)</f>
        <v>65</v>
      </c>
      <c r="AI160" s="25">
        <f t="shared" si="87"/>
        <v>67</v>
      </c>
      <c r="AJ160" s="25">
        <f t="shared" si="87"/>
        <v>75</v>
      </c>
      <c r="AK160" s="25">
        <f t="shared" si="87"/>
        <v>83</v>
      </c>
      <c r="AL160" s="25">
        <f t="shared" si="87"/>
        <v>83</v>
      </c>
      <c r="AM160" s="25">
        <f t="shared" si="87"/>
        <v>73</v>
      </c>
      <c r="AN160" s="55">
        <f>SUM(AH160:AM160)</f>
        <v>446</v>
      </c>
      <c r="AO160" s="56"/>
      <c r="AP160" s="55">
        <v>3</v>
      </c>
      <c r="AQ160" s="56"/>
      <c r="BC160" s="22"/>
      <c r="BD160" s="13"/>
    </row>
    <row r="161" spans="3:56" x14ac:dyDescent="0.15">
      <c r="C161" s="18"/>
      <c r="D161" s="59"/>
      <c r="E161" s="60"/>
      <c r="F161" s="18"/>
      <c r="G161" s="23" t="s">
        <v>172</v>
      </c>
      <c r="H161" s="55" t="str">
        <f>DEC2HEX(H160,2)</f>
        <v>02</v>
      </c>
      <c r="I161" s="56"/>
      <c r="J161" s="25" t="str">
        <f t="shared" ref="J161:P161" si="88">DEC2HEX(J160,2)</f>
        <v>53</v>
      </c>
      <c r="K161" s="25" t="str">
        <f t="shared" si="88"/>
        <v>53</v>
      </c>
      <c r="L161" s="25" t="str">
        <f t="shared" si="88"/>
        <v>49</v>
      </c>
      <c r="M161" s="25" t="str">
        <f t="shared" si="88"/>
        <v>30</v>
      </c>
      <c r="N161" s="25" t="str">
        <f t="shared" si="88"/>
        <v>30</v>
      </c>
      <c r="O161" s="25" t="str">
        <f t="shared" si="88"/>
        <v>30</v>
      </c>
      <c r="P161" s="25" t="str">
        <f t="shared" si="88"/>
        <v>35</v>
      </c>
      <c r="Q161" s="25" t="str">
        <f>DEC2HEX(CODE(MID(DEC2HEX(Q160,4),3,1)),2)</f>
        <v>42</v>
      </c>
      <c r="R161" s="25" t="str">
        <f>DEC2HEX(CODE(MID(DEC2HEX(Q160,4),4,1)),2)</f>
        <v>34</v>
      </c>
      <c r="S161" s="55" t="str">
        <f>DEC2HEX(S160,2)</f>
        <v>03</v>
      </c>
      <c r="T161" s="56"/>
      <c r="AD161" s="13"/>
      <c r="AF161" s="55" t="str">
        <f>DEC2HEX(AF160,2)</f>
        <v>02</v>
      </c>
      <c r="AG161" s="56"/>
      <c r="AH161" s="25" t="str">
        <f t="shared" ref="AH161:AM161" si="89">DEC2HEX(AH160,2)</f>
        <v>41</v>
      </c>
      <c r="AI161" s="25" t="str">
        <f t="shared" si="89"/>
        <v>43</v>
      </c>
      <c r="AJ161" s="25" t="str">
        <f t="shared" si="89"/>
        <v>4B</v>
      </c>
      <c r="AK161" s="25" t="str">
        <f t="shared" si="89"/>
        <v>53</v>
      </c>
      <c r="AL161" s="25" t="str">
        <f t="shared" si="89"/>
        <v>53</v>
      </c>
      <c r="AM161" s="25" t="str">
        <f t="shared" si="89"/>
        <v>49</v>
      </c>
      <c r="AN161" s="25" t="str">
        <f>DEC2HEX(CODE(MID(DEC2HEX(AN160,4),3,1)),2)</f>
        <v>42</v>
      </c>
      <c r="AO161" s="25" t="str">
        <f>DEC2HEX(CODE(MID(DEC2HEX(AN160,4),4,1)),2)</f>
        <v>45</v>
      </c>
      <c r="AP161" s="55" t="str">
        <f>DEC2HEX(AP160,2)</f>
        <v>03</v>
      </c>
      <c r="AQ161" s="56"/>
      <c r="BC161" s="22"/>
      <c r="BD161" s="13"/>
    </row>
    <row r="162" spans="3:56" x14ac:dyDescent="0.15">
      <c r="C162" s="18"/>
      <c r="D162" s="20"/>
      <c r="E162" s="21"/>
      <c r="F162" s="18"/>
      <c r="G162" s="23">
        <f>COUNTA(H161:AC161)</f>
        <v>11</v>
      </c>
      <c r="AD162" s="13"/>
      <c r="BC162" s="22"/>
      <c r="BD162" s="13"/>
    </row>
    <row r="163" spans="3:56" ht="3.75" customHeight="1" x14ac:dyDescent="0.15">
      <c r="C163" s="18"/>
      <c r="D163" s="16"/>
      <c r="E163" s="17"/>
      <c r="F163" s="18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9"/>
      <c r="BD163" s="13"/>
    </row>
    <row r="164" spans="3:56" x14ac:dyDescent="0.15">
      <c r="C164" s="18"/>
      <c r="D164" s="20"/>
      <c r="E164" s="21"/>
      <c r="F164" s="18"/>
      <c r="AD164" s="13"/>
      <c r="BC164" s="22"/>
      <c r="BD164" s="13"/>
    </row>
    <row r="165" spans="3:56" x14ac:dyDescent="0.15">
      <c r="C165" s="18"/>
      <c r="D165" s="59">
        <v>23</v>
      </c>
      <c r="E165" s="60" t="s">
        <v>51</v>
      </c>
      <c r="F165" s="18"/>
      <c r="G165" s="23"/>
      <c r="H165" s="57" t="s">
        <v>0</v>
      </c>
      <c r="I165" s="57"/>
      <c r="J165" s="57" t="s">
        <v>167</v>
      </c>
      <c r="K165" s="57"/>
      <c r="L165" s="57"/>
      <c r="M165" s="57" t="s">
        <v>28</v>
      </c>
      <c r="N165" s="57"/>
      <c r="O165" s="57"/>
      <c r="P165" s="57"/>
      <c r="Q165" s="57" t="s">
        <v>1</v>
      </c>
      <c r="R165" s="57"/>
      <c r="S165" s="57" t="s">
        <v>168</v>
      </c>
      <c r="T165" s="57"/>
      <c r="AD165" s="13"/>
      <c r="AF165" s="57" t="s">
        <v>0</v>
      </c>
      <c r="AG165" s="57"/>
      <c r="AH165" s="57" t="s">
        <v>167</v>
      </c>
      <c r="AI165" s="57"/>
      <c r="AJ165" s="57"/>
      <c r="AK165" s="57" t="s">
        <v>6</v>
      </c>
      <c r="AL165" s="57"/>
      <c r="AM165" s="57"/>
      <c r="AN165" s="57" t="s">
        <v>1</v>
      </c>
      <c r="AO165" s="57"/>
      <c r="AP165" s="57" t="s">
        <v>168</v>
      </c>
      <c r="AQ165" s="57"/>
      <c r="BC165" s="22"/>
      <c r="BD165" s="13"/>
    </row>
    <row r="166" spans="3:56" x14ac:dyDescent="0.15">
      <c r="C166" s="18"/>
      <c r="D166" s="59"/>
      <c r="E166" s="60"/>
      <c r="F166" s="18"/>
      <c r="G166" s="23" t="s">
        <v>169</v>
      </c>
      <c r="H166" s="58" t="s">
        <v>102</v>
      </c>
      <c r="I166" s="58"/>
      <c r="J166" s="24" t="s">
        <v>17</v>
      </c>
      <c r="K166" s="24" t="s">
        <v>11</v>
      </c>
      <c r="L166" s="24" t="s">
        <v>47</v>
      </c>
      <c r="M166" s="25">
        <v>0</v>
      </c>
      <c r="N166" s="25">
        <v>1</v>
      </c>
      <c r="O166" s="25">
        <v>0</v>
      </c>
      <c r="P166" s="25">
        <v>0</v>
      </c>
      <c r="Q166" s="25" t="str">
        <f>MID(DEC2HEX(Q167,4),3,1)</f>
        <v>A</v>
      </c>
      <c r="R166" s="25" t="str">
        <f>MID(DEC2HEX(Q167,4),4,1)</f>
        <v>5</v>
      </c>
      <c r="S166" s="58" t="s">
        <v>170</v>
      </c>
      <c r="T166" s="58"/>
      <c r="AD166" s="13"/>
      <c r="AF166" s="58" t="s">
        <v>102</v>
      </c>
      <c r="AG166" s="58"/>
      <c r="AH166" s="24" t="s">
        <v>14</v>
      </c>
      <c r="AI166" s="24" t="s">
        <v>15</v>
      </c>
      <c r="AJ166" s="24" t="s">
        <v>16</v>
      </c>
      <c r="AK166" s="25" t="str">
        <f>J166</f>
        <v>S</v>
      </c>
      <c r="AL166" s="25" t="str">
        <f>K166</f>
        <v>M</v>
      </c>
      <c r="AM166" s="25" t="str">
        <f>L166</f>
        <v>D</v>
      </c>
      <c r="AN166" s="25" t="str">
        <f>MID(DEC2HEX(AN167,4),3,1)</f>
        <v>B</v>
      </c>
      <c r="AO166" s="25" t="str">
        <f>MID(DEC2HEX(AN167,4),4,1)</f>
        <v>3</v>
      </c>
      <c r="AP166" s="58" t="s">
        <v>170</v>
      </c>
      <c r="AQ166" s="58"/>
      <c r="BC166" s="22"/>
      <c r="BD166" s="13"/>
    </row>
    <row r="167" spans="3:56" x14ac:dyDescent="0.15">
      <c r="C167" s="18"/>
      <c r="D167" s="59"/>
      <c r="E167" s="60"/>
      <c r="F167" s="18"/>
      <c r="G167" s="23" t="s">
        <v>171</v>
      </c>
      <c r="H167" s="58">
        <v>2</v>
      </c>
      <c r="I167" s="58"/>
      <c r="J167" s="25">
        <f t="shared" ref="J167:P167" si="90">CODE(J166)</f>
        <v>83</v>
      </c>
      <c r="K167" s="25">
        <f t="shared" si="90"/>
        <v>77</v>
      </c>
      <c r="L167" s="25">
        <f t="shared" si="90"/>
        <v>68</v>
      </c>
      <c r="M167" s="25">
        <f t="shared" si="90"/>
        <v>48</v>
      </c>
      <c r="N167" s="25">
        <f t="shared" si="90"/>
        <v>49</v>
      </c>
      <c r="O167" s="25">
        <f t="shared" si="90"/>
        <v>48</v>
      </c>
      <c r="P167" s="25">
        <f t="shared" si="90"/>
        <v>48</v>
      </c>
      <c r="Q167" s="55">
        <f>SUM(J167:P167)</f>
        <v>421</v>
      </c>
      <c r="R167" s="56"/>
      <c r="S167" s="55">
        <v>3</v>
      </c>
      <c r="T167" s="56"/>
      <c r="AD167" s="13"/>
      <c r="AF167" s="58">
        <v>2</v>
      </c>
      <c r="AG167" s="58"/>
      <c r="AH167" s="25">
        <f t="shared" ref="AH167:AM167" si="91">CODE(AH166)</f>
        <v>65</v>
      </c>
      <c r="AI167" s="25">
        <f t="shared" si="91"/>
        <v>67</v>
      </c>
      <c r="AJ167" s="25">
        <f t="shared" si="91"/>
        <v>75</v>
      </c>
      <c r="AK167" s="25">
        <f t="shared" si="91"/>
        <v>83</v>
      </c>
      <c r="AL167" s="25">
        <f t="shared" si="91"/>
        <v>77</v>
      </c>
      <c r="AM167" s="25">
        <f t="shared" si="91"/>
        <v>68</v>
      </c>
      <c r="AN167" s="55">
        <f>SUM(AH167:AM167)</f>
        <v>435</v>
      </c>
      <c r="AO167" s="56"/>
      <c r="AP167" s="55">
        <v>3</v>
      </c>
      <c r="AQ167" s="56"/>
      <c r="BC167" s="22"/>
      <c r="BD167" s="13"/>
    </row>
    <row r="168" spans="3:56" x14ac:dyDescent="0.15">
      <c r="C168" s="18"/>
      <c r="D168" s="59"/>
      <c r="E168" s="60"/>
      <c r="F168" s="18"/>
      <c r="G168" s="23" t="s">
        <v>172</v>
      </c>
      <c r="H168" s="55" t="str">
        <f>DEC2HEX(H167,2)</f>
        <v>02</v>
      </c>
      <c r="I168" s="56"/>
      <c r="J168" s="25" t="str">
        <f t="shared" ref="J168:P168" si="92">DEC2HEX(J167,2)</f>
        <v>53</v>
      </c>
      <c r="K168" s="25" t="str">
        <f t="shared" si="92"/>
        <v>4D</v>
      </c>
      <c r="L168" s="25" t="str">
        <f t="shared" si="92"/>
        <v>44</v>
      </c>
      <c r="M168" s="25" t="str">
        <f t="shared" si="92"/>
        <v>30</v>
      </c>
      <c r="N168" s="25" t="str">
        <f t="shared" si="92"/>
        <v>31</v>
      </c>
      <c r="O168" s="25" t="str">
        <f t="shared" si="92"/>
        <v>30</v>
      </c>
      <c r="P168" s="25" t="str">
        <f t="shared" si="92"/>
        <v>30</v>
      </c>
      <c r="Q168" s="25" t="str">
        <f>DEC2HEX(CODE(MID(DEC2HEX(Q167,4),3,1)),2)</f>
        <v>41</v>
      </c>
      <c r="R168" s="25" t="str">
        <f>DEC2HEX(CODE(MID(DEC2HEX(Q167,4),4,1)),2)</f>
        <v>35</v>
      </c>
      <c r="S168" s="55" t="str">
        <f>DEC2HEX(S167,2)</f>
        <v>03</v>
      </c>
      <c r="T168" s="56"/>
      <c r="AD168" s="13"/>
      <c r="AF168" s="55" t="str">
        <f>DEC2HEX(AF167,2)</f>
        <v>02</v>
      </c>
      <c r="AG168" s="56"/>
      <c r="AH168" s="25" t="str">
        <f t="shared" ref="AH168:AM168" si="93">DEC2HEX(AH167,2)</f>
        <v>41</v>
      </c>
      <c r="AI168" s="25" t="str">
        <f t="shared" si="93"/>
        <v>43</v>
      </c>
      <c r="AJ168" s="25" t="str">
        <f t="shared" si="93"/>
        <v>4B</v>
      </c>
      <c r="AK168" s="25" t="str">
        <f t="shared" si="93"/>
        <v>53</v>
      </c>
      <c r="AL168" s="25" t="str">
        <f t="shared" si="93"/>
        <v>4D</v>
      </c>
      <c r="AM168" s="25" t="str">
        <f t="shared" si="93"/>
        <v>44</v>
      </c>
      <c r="AN168" s="25" t="str">
        <f>DEC2HEX(CODE(MID(DEC2HEX(AN167,4),3,1)),2)</f>
        <v>42</v>
      </c>
      <c r="AO168" s="25" t="str">
        <f>DEC2HEX(CODE(MID(DEC2HEX(AN167,4),4,1)),2)</f>
        <v>33</v>
      </c>
      <c r="AP168" s="55" t="str">
        <f>DEC2HEX(AP167,2)</f>
        <v>03</v>
      </c>
      <c r="AQ168" s="56"/>
      <c r="BC168" s="22"/>
      <c r="BD168" s="13"/>
    </row>
    <row r="169" spans="3:56" x14ac:dyDescent="0.15">
      <c r="C169" s="18"/>
      <c r="D169" s="20"/>
      <c r="E169" s="21"/>
      <c r="F169" s="18"/>
      <c r="G169" s="23">
        <f>COUNTA(H168:AC168)</f>
        <v>11</v>
      </c>
      <c r="AD169" s="13"/>
      <c r="BC169" s="22"/>
      <c r="BD169" s="13"/>
    </row>
    <row r="170" spans="3:56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9"/>
      <c r="BD170" s="13"/>
    </row>
    <row r="171" spans="3:56" x14ac:dyDescent="0.15">
      <c r="C171" s="18"/>
      <c r="D171" s="20"/>
      <c r="E171" s="21"/>
      <c r="F171" s="18"/>
      <c r="AD171" s="13"/>
      <c r="BC171" s="22"/>
      <c r="BD171" s="13"/>
    </row>
    <row r="172" spans="3:56" x14ac:dyDescent="0.15">
      <c r="C172" s="18"/>
      <c r="D172" s="59">
        <v>24</v>
      </c>
      <c r="E172" s="60" t="s">
        <v>46</v>
      </c>
      <c r="F172" s="18"/>
      <c r="G172" s="23"/>
      <c r="H172" s="57" t="s">
        <v>0</v>
      </c>
      <c r="I172" s="57"/>
      <c r="J172" s="57" t="s">
        <v>167</v>
      </c>
      <c r="K172" s="57"/>
      <c r="L172" s="57"/>
      <c r="M172" s="57" t="s">
        <v>28</v>
      </c>
      <c r="N172" s="57"/>
      <c r="O172" s="57"/>
      <c r="P172" s="57"/>
      <c r="Q172" s="57" t="s">
        <v>1</v>
      </c>
      <c r="R172" s="57"/>
      <c r="S172" s="57" t="s">
        <v>168</v>
      </c>
      <c r="T172" s="57"/>
      <c r="AD172" s="13"/>
      <c r="AF172" s="57" t="s">
        <v>0</v>
      </c>
      <c r="AG172" s="57"/>
      <c r="AH172" s="57" t="s">
        <v>167</v>
      </c>
      <c r="AI172" s="57"/>
      <c r="AJ172" s="57"/>
      <c r="AK172" s="57" t="s">
        <v>6</v>
      </c>
      <c r="AL172" s="57"/>
      <c r="AM172" s="57"/>
      <c r="AN172" s="57" t="s">
        <v>1</v>
      </c>
      <c r="AO172" s="57"/>
      <c r="AP172" s="57" t="s">
        <v>168</v>
      </c>
      <c r="AQ172" s="57"/>
      <c r="BC172" s="22"/>
      <c r="BD172" s="13"/>
    </row>
    <row r="173" spans="3:56" x14ac:dyDescent="0.15">
      <c r="C173" s="18"/>
      <c r="D173" s="59"/>
      <c r="E173" s="60"/>
      <c r="F173" s="18"/>
      <c r="G173" s="23" t="s">
        <v>169</v>
      </c>
      <c r="H173" s="58" t="s">
        <v>102</v>
      </c>
      <c r="I173" s="58"/>
      <c r="J173" s="24" t="s">
        <v>17</v>
      </c>
      <c r="K173" s="24" t="s">
        <v>17</v>
      </c>
      <c r="L173" s="24" t="s">
        <v>15</v>
      </c>
      <c r="M173" s="25">
        <v>0</v>
      </c>
      <c r="N173" s="25">
        <v>0</v>
      </c>
      <c r="O173" s="25">
        <v>0</v>
      </c>
      <c r="P173" s="25">
        <v>1</v>
      </c>
      <c r="Q173" s="25" t="str">
        <f>MID(DEC2HEX(Q174,4),3,1)</f>
        <v>A</v>
      </c>
      <c r="R173" s="25" t="str">
        <f>MID(DEC2HEX(Q174,4),4,1)</f>
        <v>A</v>
      </c>
      <c r="S173" s="58" t="s">
        <v>170</v>
      </c>
      <c r="T173" s="58"/>
      <c r="AD173" s="13"/>
      <c r="AF173" s="58" t="s">
        <v>102</v>
      </c>
      <c r="AG173" s="58"/>
      <c r="AH173" s="24" t="s">
        <v>14</v>
      </c>
      <c r="AI173" s="24" t="s">
        <v>15</v>
      </c>
      <c r="AJ173" s="24" t="s">
        <v>16</v>
      </c>
      <c r="AK173" s="25" t="str">
        <f>J173</f>
        <v>S</v>
      </c>
      <c r="AL173" s="25" t="str">
        <f>K173</f>
        <v>S</v>
      </c>
      <c r="AM173" s="25" t="str">
        <f>L173</f>
        <v>C</v>
      </c>
      <c r="AN173" s="25" t="str">
        <f>MID(DEC2HEX(AN174,4),3,1)</f>
        <v>B</v>
      </c>
      <c r="AO173" s="25" t="str">
        <f>MID(DEC2HEX(AN174,4),4,1)</f>
        <v>8</v>
      </c>
      <c r="AP173" s="58" t="s">
        <v>170</v>
      </c>
      <c r="AQ173" s="58"/>
      <c r="BC173" s="22"/>
      <c r="BD173" s="13"/>
    </row>
    <row r="174" spans="3:56" x14ac:dyDescent="0.15">
      <c r="C174" s="18"/>
      <c r="D174" s="59"/>
      <c r="E174" s="60"/>
      <c r="F174" s="18"/>
      <c r="G174" s="23" t="s">
        <v>171</v>
      </c>
      <c r="H174" s="58">
        <v>2</v>
      </c>
      <c r="I174" s="58"/>
      <c r="J174" s="25">
        <f t="shared" ref="J174:P174" si="94">CODE(J173)</f>
        <v>83</v>
      </c>
      <c r="K174" s="25">
        <f t="shared" si="94"/>
        <v>83</v>
      </c>
      <c r="L174" s="25">
        <f t="shared" si="94"/>
        <v>67</v>
      </c>
      <c r="M174" s="25">
        <f t="shared" si="94"/>
        <v>48</v>
      </c>
      <c r="N174" s="25">
        <f t="shared" si="94"/>
        <v>48</v>
      </c>
      <c r="O174" s="25">
        <f t="shared" si="94"/>
        <v>48</v>
      </c>
      <c r="P174" s="25">
        <f t="shared" si="94"/>
        <v>49</v>
      </c>
      <c r="Q174" s="55">
        <f>SUM(J174:P174)</f>
        <v>426</v>
      </c>
      <c r="R174" s="56"/>
      <c r="S174" s="55">
        <v>3</v>
      </c>
      <c r="T174" s="56"/>
      <c r="AD174" s="13"/>
      <c r="AF174" s="58">
        <v>2</v>
      </c>
      <c r="AG174" s="58"/>
      <c r="AH174" s="25">
        <f t="shared" ref="AH174:AM174" si="95">CODE(AH173)</f>
        <v>65</v>
      </c>
      <c r="AI174" s="25">
        <f t="shared" si="95"/>
        <v>67</v>
      </c>
      <c r="AJ174" s="25">
        <f t="shared" si="95"/>
        <v>75</v>
      </c>
      <c r="AK174" s="25">
        <f t="shared" si="95"/>
        <v>83</v>
      </c>
      <c r="AL174" s="25">
        <f t="shared" si="95"/>
        <v>83</v>
      </c>
      <c r="AM174" s="25">
        <f t="shared" si="95"/>
        <v>67</v>
      </c>
      <c r="AN174" s="55">
        <f>SUM(AH174:AM174)</f>
        <v>440</v>
      </c>
      <c r="AO174" s="56"/>
      <c r="AP174" s="55">
        <v>3</v>
      </c>
      <c r="AQ174" s="56"/>
      <c r="BC174" s="22"/>
      <c r="BD174" s="13"/>
    </row>
    <row r="175" spans="3:56" x14ac:dyDescent="0.15">
      <c r="C175" s="18"/>
      <c r="D175" s="59"/>
      <c r="E175" s="60"/>
      <c r="F175" s="18"/>
      <c r="G175" s="23" t="s">
        <v>172</v>
      </c>
      <c r="H175" s="55" t="str">
        <f>DEC2HEX(H174,2)</f>
        <v>02</v>
      </c>
      <c r="I175" s="56"/>
      <c r="J175" s="25" t="str">
        <f t="shared" ref="J175:P175" si="96">DEC2HEX(J174,2)</f>
        <v>53</v>
      </c>
      <c r="K175" s="25" t="str">
        <f t="shared" si="96"/>
        <v>53</v>
      </c>
      <c r="L175" s="25" t="str">
        <f t="shared" si="96"/>
        <v>43</v>
      </c>
      <c r="M175" s="25" t="str">
        <f t="shared" si="96"/>
        <v>30</v>
      </c>
      <c r="N175" s="25" t="str">
        <f t="shared" si="96"/>
        <v>30</v>
      </c>
      <c r="O175" s="25" t="str">
        <f t="shared" si="96"/>
        <v>30</v>
      </c>
      <c r="P175" s="25" t="str">
        <f t="shared" si="96"/>
        <v>31</v>
      </c>
      <c r="Q175" s="25" t="str">
        <f>DEC2HEX(CODE(MID(DEC2HEX(Q174,4),3,1)),2)</f>
        <v>41</v>
      </c>
      <c r="R175" s="25" t="str">
        <f>DEC2HEX(CODE(MID(DEC2HEX(Q174,4),4,1)),2)</f>
        <v>41</v>
      </c>
      <c r="S175" s="55" t="str">
        <f>DEC2HEX(S174,2)</f>
        <v>03</v>
      </c>
      <c r="T175" s="56"/>
      <c r="AD175" s="13"/>
      <c r="AF175" s="55" t="str">
        <f>DEC2HEX(AF174,2)</f>
        <v>02</v>
      </c>
      <c r="AG175" s="56"/>
      <c r="AH175" s="25" t="str">
        <f t="shared" ref="AH175:AM175" si="97">DEC2HEX(AH174,2)</f>
        <v>41</v>
      </c>
      <c r="AI175" s="25" t="str">
        <f t="shared" si="97"/>
        <v>43</v>
      </c>
      <c r="AJ175" s="25" t="str">
        <f t="shared" si="97"/>
        <v>4B</v>
      </c>
      <c r="AK175" s="25" t="str">
        <f t="shared" si="97"/>
        <v>53</v>
      </c>
      <c r="AL175" s="25" t="str">
        <f t="shared" si="97"/>
        <v>53</v>
      </c>
      <c r="AM175" s="25" t="str">
        <f t="shared" si="97"/>
        <v>43</v>
      </c>
      <c r="AN175" s="25" t="str">
        <f>DEC2HEX(CODE(MID(DEC2HEX(AN174,4),3,1)),2)</f>
        <v>42</v>
      </c>
      <c r="AO175" s="25" t="str">
        <f>DEC2HEX(CODE(MID(DEC2HEX(AN174,4),4,1)),2)</f>
        <v>38</v>
      </c>
      <c r="AP175" s="55" t="str">
        <f>DEC2HEX(AP174,2)</f>
        <v>03</v>
      </c>
      <c r="AQ175" s="56"/>
      <c r="BC175" s="22"/>
      <c r="BD175" s="13"/>
    </row>
    <row r="176" spans="3:56" x14ac:dyDescent="0.15">
      <c r="C176" s="18"/>
      <c r="D176" s="20"/>
      <c r="E176" s="21"/>
      <c r="F176" s="18"/>
      <c r="G176" s="23">
        <f>COUNTA(H175:AC175)</f>
        <v>11</v>
      </c>
      <c r="AD176" s="13"/>
      <c r="BC176" s="22"/>
      <c r="BD176" s="13"/>
    </row>
    <row r="177" spans="3:56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9"/>
      <c r="BD177" s="13"/>
    </row>
    <row r="178" spans="3:56" x14ac:dyDescent="0.15">
      <c r="C178" s="18"/>
      <c r="D178" s="20"/>
      <c r="E178" s="21"/>
      <c r="F178" s="18"/>
      <c r="AD178" s="13"/>
      <c r="BC178" s="22"/>
      <c r="BD178" s="13"/>
    </row>
    <row r="179" spans="3:56" x14ac:dyDescent="0.15">
      <c r="C179" s="18"/>
      <c r="D179" s="59">
        <v>25</v>
      </c>
      <c r="E179" s="60" t="s">
        <v>175</v>
      </c>
      <c r="F179" s="18"/>
      <c r="G179" s="23"/>
      <c r="H179" s="57" t="s">
        <v>0</v>
      </c>
      <c r="I179" s="57"/>
      <c r="J179" s="57" t="s">
        <v>167</v>
      </c>
      <c r="K179" s="57"/>
      <c r="L179" s="57"/>
      <c r="M179" s="57" t="s">
        <v>50</v>
      </c>
      <c r="N179" s="57"/>
      <c r="O179" s="57"/>
      <c r="P179" s="57"/>
      <c r="Q179" s="57" t="s">
        <v>1</v>
      </c>
      <c r="R179" s="57"/>
      <c r="S179" s="57" t="s">
        <v>168</v>
      </c>
      <c r="T179" s="57"/>
      <c r="AD179" s="13"/>
      <c r="AF179" s="57" t="s">
        <v>0</v>
      </c>
      <c r="AG179" s="57"/>
      <c r="AH179" s="57" t="s">
        <v>167</v>
      </c>
      <c r="AI179" s="57"/>
      <c r="AJ179" s="57"/>
      <c r="AK179" s="57" t="s">
        <v>6</v>
      </c>
      <c r="AL179" s="57"/>
      <c r="AM179" s="57"/>
      <c r="AN179" s="57" t="s">
        <v>1</v>
      </c>
      <c r="AO179" s="57"/>
      <c r="AP179" s="57" t="s">
        <v>168</v>
      </c>
      <c r="AQ179" s="57"/>
      <c r="AS179" s="6" t="s">
        <v>19</v>
      </c>
      <c r="BC179" s="22"/>
      <c r="BD179" s="13"/>
    </row>
    <row r="180" spans="3:56" x14ac:dyDescent="0.15">
      <c r="C180" s="18"/>
      <c r="D180" s="59"/>
      <c r="E180" s="60"/>
      <c r="F180" s="18"/>
      <c r="G180" s="23" t="s">
        <v>169</v>
      </c>
      <c r="H180" s="58" t="s">
        <v>102</v>
      </c>
      <c r="I180" s="58"/>
      <c r="J180" s="24" t="s">
        <v>17</v>
      </c>
      <c r="K180" s="24" t="s">
        <v>14</v>
      </c>
      <c r="L180" s="24" t="s">
        <v>47</v>
      </c>
      <c r="M180" s="25">
        <v>0</v>
      </c>
      <c r="N180" s="25">
        <v>1</v>
      </c>
      <c r="O180" s="25">
        <v>0</v>
      </c>
      <c r="P180" s="25">
        <v>0</v>
      </c>
      <c r="Q180" s="25" t="str">
        <f>MID(DEC2HEX(Q181,4),3,1)</f>
        <v>9</v>
      </c>
      <c r="R180" s="25" t="str">
        <f>MID(DEC2HEX(Q181,4),4,1)</f>
        <v>9</v>
      </c>
      <c r="S180" s="58" t="s">
        <v>170</v>
      </c>
      <c r="T180" s="58"/>
      <c r="AD180" s="13"/>
      <c r="AF180" s="58" t="s">
        <v>102</v>
      </c>
      <c r="AG180" s="58"/>
      <c r="AH180" s="24" t="s">
        <v>14</v>
      </c>
      <c r="AI180" s="24" t="s">
        <v>15</v>
      </c>
      <c r="AJ180" s="24" t="s">
        <v>16</v>
      </c>
      <c r="AK180" s="25" t="str">
        <f>J180</f>
        <v>S</v>
      </c>
      <c r="AL180" s="25" t="str">
        <f>K180</f>
        <v>A</v>
      </c>
      <c r="AM180" s="25" t="str">
        <f>L180</f>
        <v>D</v>
      </c>
      <c r="AN180" s="25" t="str">
        <f>MID(DEC2HEX(AN181,4),3,1)</f>
        <v>A</v>
      </c>
      <c r="AO180" s="25" t="str">
        <f>MID(DEC2HEX(AN181,4),4,1)</f>
        <v>7</v>
      </c>
      <c r="AP180" s="58" t="s">
        <v>170</v>
      </c>
      <c r="AQ180" s="58"/>
      <c r="AS180" s="6" t="s">
        <v>176</v>
      </c>
      <c r="BC180" s="22"/>
      <c r="BD180" s="13"/>
    </row>
    <row r="181" spans="3:56" x14ac:dyDescent="0.15">
      <c r="C181" s="18"/>
      <c r="D181" s="59"/>
      <c r="E181" s="60"/>
      <c r="F181" s="18"/>
      <c r="G181" s="23" t="s">
        <v>171</v>
      </c>
      <c r="H181" s="58">
        <v>2</v>
      </c>
      <c r="I181" s="58"/>
      <c r="J181" s="25">
        <f t="shared" ref="J181:L181" si="98">CODE(J180)</f>
        <v>83</v>
      </c>
      <c r="K181" s="25">
        <f t="shared" si="98"/>
        <v>65</v>
      </c>
      <c r="L181" s="25">
        <f t="shared" si="98"/>
        <v>68</v>
      </c>
      <c r="M181" s="25">
        <f t="shared" ref="M181:P181" si="99">CODE(M180)</f>
        <v>48</v>
      </c>
      <c r="N181" s="25">
        <f t="shared" si="99"/>
        <v>49</v>
      </c>
      <c r="O181" s="25">
        <f t="shared" si="99"/>
        <v>48</v>
      </c>
      <c r="P181" s="25">
        <f t="shared" si="99"/>
        <v>48</v>
      </c>
      <c r="Q181" s="55">
        <f>SUM(J181:P181)</f>
        <v>409</v>
      </c>
      <c r="R181" s="56"/>
      <c r="S181" s="55">
        <v>3</v>
      </c>
      <c r="T181" s="56"/>
      <c r="AD181" s="13"/>
      <c r="AF181" s="58">
        <v>2</v>
      </c>
      <c r="AG181" s="58"/>
      <c r="AH181" s="25">
        <f t="shared" ref="AH181:AM181" si="100">CODE(AH180)</f>
        <v>65</v>
      </c>
      <c r="AI181" s="25">
        <f t="shared" si="100"/>
        <v>67</v>
      </c>
      <c r="AJ181" s="25">
        <f t="shared" si="100"/>
        <v>75</v>
      </c>
      <c r="AK181" s="25">
        <f t="shared" si="100"/>
        <v>83</v>
      </c>
      <c r="AL181" s="25">
        <f t="shared" si="100"/>
        <v>65</v>
      </c>
      <c r="AM181" s="25">
        <f t="shared" si="100"/>
        <v>68</v>
      </c>
      <c r="AN181" s="55">
        <f>SUM(AH181:AM181)</f>
        <v>423</v>
      </c>
      <c r="AO181" s="56"/>
      <c r="AP181" s="55">
        <v>3</v>
      </c>
      <c r="AQ181" s="56"/>
      <c r="AS181" s="6" t="s">
        <v>20</v>
      </c>
      <c r="BC181" s="22"/>
      <c r="BD181" s="13"/>
    </row>
    <row r="182" spans="3:56" x14ac:dyDescent="0.15">
      <c r="C182" s="18"/>
      <c r="D182" s="59"/>
      <c r="E182" s="60"/>
      <c r="F182" s="18"/>
      <c r="G182" s="23" t="s">
        <v>172</v>
      </c>
      <c r="H182" s="55" t="str">
        <f>DEC2HEX(H181,2)</f>
        <v>02</v>
      </c>
      <c r="I182" s="56"/>
      <c r="J182" s="25" t="str">
        <f t="shared" ref="J182:L182" si="101">DEC2HEX(J181,2)</f>
        <v>53</v>
      </c>
      <c r="K182" s="25" t="str">
        <f t="shared" si="101"/>
        <v>41</v>
      </c>
      <c r="L182" s="25" t="str">
        <f t="shared" si="101"/>
        <v>44</v>
      </c>
      <c r="M182" s="25" t="str">
        <f t="shared" ref="M182:P182" si="102">DEC2HEX(M181,2)</f>
        <v>30</v>
      </c>
      <c r="N182" s="25" t="str">
        <f t="shared" si="102"/>
        <v>31</v>
      </c>
      <c r="O182" s="25" t="str">
        <f t="shared" si="102"/>
        <v>30</v>
      </c>
      <c r="P182" s="25" t="str">
        <f t="shared" si="102"/>
        <v>30</v>
      </c>
      <c r="Q182" s="25" t="str">
        <f>DEC2HEX(CODE(MID(DEC2HEX(Q181,4),3,1)),2)</f>
        <v>39</v>
      </c>
      <c r="R182" s="25" t="str">
        <f>DEC2HEX(CODE(MID(DEC2HEX(Q181,4),4,1)),2)</f>
        <v>39</v>
      </c>
      <c r="S182" s="55" t="str">
        <f>DEC2HEX(S181,2)</f>
        <v>03</v>
      </c>
      <c r="T182" s="56"/>
      <c r="AD182" s="13"/>
      <c r="AF182" s="55" t="str">
        <f>DEC2HEX(AF181,2)</f>
        <v>02</v>
      </c>
      <c r="AG182" s="56"/>
      <c r="AH182" s="25" t="str">
        <f t="shared" ref="AH182:AM182" si="103">DEC2HEX(AH181,2)</f>
        <v>41</v>
      </c>
      <c r="AI182" s="25" t="str">
        <f t="shared" si="103"/>
        <v>43</v>
      </c>
      <c r="AJ182" s="25" t="str">
        <f t="shared" si="103"/>
        <v>4B</v>
      </c>
      <c r="AK182" s="25" t="str">
        <f t="shared" si="103"/>
        <v>53</v>
      </c>
      <c r="AL182" s="25" t="str">
        <f t="shared" si="103"/>
        <v>41</v>
      </c>
      <c r="AM182" s="25" t="str">
        <f t="shared" si="103"/>
        <v>44</v>
      </c>
      <c r="AN182" s="25" t="str">
        <f>DEC2HEX(CODE(MID(DEC2HEX(AN181,4),3,1)),2)</f>
        <v>41</v>
      </c>
      <c r="AO182" s="25" t="str">
        <f>DEC2HEX(CODE(MID(DEC2HEX(AN181,4),4,1)),2)</f>
        <v>37</v>
      </c>
      <c r="AP182" s="55" t="str">
        <f>DEC2HEX(AP181,2)</f>
        <v>03</v>
      </c>
      <c r="AQ182" s="56"/>
      <c r="AS182" s="6" t="s">
        <v>21</v>
      </c>
      <c r="BC182" s="22"/>
      <c r="BD182" s="13"/>
    </row>
    <row r="183" spans="3:56" x14ac:dyDescent="0.15">
      <c r="C183" s="18"/>
      <c r="D183" s="20"/>
      <c r="E183" s="21"/>
      <c r="F183" s="18"/>
      <c r="G183" s="23">
        <f>COUNTA(H182:AC182)</f>
        <v>11</v>
      </c>
      <c r="AD183" s="13"/>
      <c r="BC183" s="22"/>
      <c r="BD183" s="13"/>
    </row>
    <row r="184" spans="3:56" ht="3.75" customHeight="1" x14ac:dyDescent="0.15">
      <c r="C184" s="18"/>
      <c r="D184" s="16"/>
      <c r="E184" s="17"/>
      <c r="F184" s="18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13"/>
      <c r="Z184" s="26"/>
      <c r="AA184" s="26"/>
      <c r="AB184" s="26"/>
      <c r="AC184" s="26"/>
      <c r="AD184" s="26"/>
      <c r="AE184" s="26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9"/>
      <c r="BD184" s="13"/>
    </row>
    <row r="185" spans="3:56" x14ac:dyDescent="0.15">
      <c r="C185" s="18"/>
      <c r="D185" s="20"/>
      <c r="E185" s="21"/>
      <c r="F185" s="18"/>
      <c r="AD185" s="13"/>
      <c r="BC185" s="22"/>
      <c r="BD185" s="13"/>
    </row>
    <row r="186" spans="3:56" x14ac:dyDescent="0.15">
      <c r="C186" s="18"/>
      <c r="D186" s="59">
        <v>26</v>
      </c>
      <c r="E186" s="60" t="s">
        <v>42</v>
      </c>
      <c r="F186" s="18"/>
      <c r="G186" s="23"/>
      <c r="H186" s="57" t="s">
        <v>0</v>
      </c>
      <c r="I186" s="57"/>
      <c r="J186" s="57" t="s">
        <v>167</v>
      </c>
      <c r="K186" s="57"/>
      <c r="L186" s="57"/>
      <c r="M186" s="57" t="s">
        <v>28</v>
      </c>
      <c r="N186" s="57"/>
      <c r="O186" s="57"/>
      <c r="P186" s="57"/>
      <c r="Q186" s="57" t="s">
        <v>1</v>
      </c>
      <c r="R186" s="57"/>
      <c r="S186" s="57" t="s">
        <v>168</v>
      </c>
      <c r="T186" s="57"/>
      <c r="AD186" s="13"/>
      <c r="AF186" s="57" t="s">
        <v>0</v>
      </c>
      <c r="AG186" s="57"/>
      <c r="AH186" s="57" t="s">
        <v>167</v>
      </c>
      <c r="AI186" s="57"/>
      <c r="AJ186" s="57"/>
      <c r="AK186" s="57" t="s">
        <v>6</v>
      </c>
      <c r="AL186" s="57"/>
      <c r="AM186" s="57"/>
      <c r="AN186" s="57" t="s">
        <v>1</v>
      </c>
      <c r="AO186" s="57"/>
      <c r="AP186" s="57" t="s">
        <v>168</v>
      </c>
      <c r="AQ186" s="57"/>
      <c r="BC186" s="22"/>
      <c r="BD186" s="13"/>
    </row>
    <row r="187" spans="3:56" x14ac:dyDescent="0.15">
      <c r="C187" s="18"/>
      <c r="D187" s="59"/>
      <c r="E187" s="60"/>
      <c r="F187" s="18"/>
      <c r="G187" s="23" t="s">
        <v>169</v>
      </c>
      <c r="H187" s="58" t="s">
        <v>102</v>
      </c>
      <c r="I187" s="58"/>
      <c r="J187" s="24" t="s">
        <v>17</v>
      </c>
      <c r="K187" s="24" t="s">
        <v>24</v>
      </c>
      <c r="L187" s="24" t="s">
        <v>31</v>
      </c>
      <c r="M187" s="25">
        <v>3</v>
      </c>
      <c r="N187" s="25">
        <v>3</v>
      </c>
      <c r="O187" s="25">
        <v>3</v>
      </c>
      <c r="P187" s="25">
        <v>2</v>
      </c>
      <c r="Q187" s="25" t="str">
        <f>MID(DEC2HEX(Q188,4),3,1)</f>
        <v>B</v>
      </c>
      <c r="R187" s="25" t="str">
        <f>MID(DEC2HEX(Q188,4),4,1)</f>
        <v>C</v>
      </c>
      <c r="S187" s="58" t="s">
        <v>170</v>
      </c>
      <c r="T187" s="58"/>
      <c r="AD187" s="13"/>
      <c r="AF187" s="58" t="s">
        <v>102</v>
      </c>
      <c r="AG187" s="58"/>
      <c r="AH187" s="24" t="s">
        <v>14</v>
      </c>
      <c r="AI187" s="24" t="s">
        <v>15</v>
      </c>
      <c r="AJ187" s="24" t="s">
        <v>16</v>
      </c>
      <c r="AK187" s="25" t="str">
        <f>J187</f>
        <v>S</v>
      </c>
      <c r="AL187" s="25" t="str">
        <f>K187</f>
        <v>P</v>
      </c>
      <c r="AM187" s="25" t="str">
        <f>L187</f>
        <v>N</v>
      </c>
      <c r="AN187" s="25" t="str">
        <f>MID(DEC2HEX(AN188,4),3,1)</f>
        <v>C</v>
      </c>
      <c r="AO187" s="25" t="str">
        <f>MID(DEC2HEX(AN188,4),4,1)</f>
        <v>0</v>
      </c>
      <c r="AP187" s="58" t="s">
        <v>170</v>
      </c>
      <c r="AQ187" s="58"/>
      <c r="BC187" s="22"/>
      <c r="BD187" s="13"/>
    </row>
    <row r="188" spans="3:56" x14ac:dyDescent="0.15">
      <c r="C188" s="18"/>
      <c r="D188" s="59"/>
      <c r="E188" s="60"/>
      <c r="F188" s="18"/>
      <c r="G188" s="23" t="s">
        <v>171</v>
      </c>
      <c r="H188" s="58">
        <v>2</v>
      </c>
      <c r="I188" s="58"/>
      <c r="J188" s="25">
        <f t="shared" ref="J188:P188" si="104">CODE(J187)</f>
        <v>83</v>
      </c>
      <c r="K188" s="25">
        <f t="shared" si="104"/>
        <v>80</v>
      </c>
      <c r="L188" s="25">
        <f t="shared" si="104"/>
        <v>78</v>
      </c>
      <c r="M188" s="25">
        <f t="shared" si="104"/>
        <v>51</v>
      </c>
      <c r="N188" s="25">
        <f t="shared" si="104"/>
        <v>51</v>
      </c>
      <c r="O188" s="25">
        <f t="shared" si="104"/>
        <v>51</v>
      </c>
      <c r="P188" s="25">
        <f t="shared" si="104"/>
        <v>50</v>
      </c>
      <c r="Q188" s="55">
        <f>SUM(J188:P188)</f>
        <v>444</v>
      </c>
      <c r="R188" s="56"/>
      <c r="S188" s="55">
        <v>3</v>
      </c>
      <c r="T188" s="56"/>
      <c r="AD188" s="13"/>
      <c r="AF188" s="58">
        <v>2</v>
      </c>
      <c r="AG188" s="58"/>
      <c r="AH188" s="25">
        <f t="shared" ref="AH188:AM188" si="105">CODE(AH187)</f>
        <v>65</v>
      </c>
      <c r="AI188" s="25">
        <f t="shared" si="105"/>
        <v>67</v>
      </c>
      <c r="AJ188" s="25">
        <f t="shared" si="105"/>
        <v>75</v>
      </c>
      <c r="AK188" s="25">
        <f t="shared" si="105"/>
        <v>83</v>
      </c>
      <c r="AL188" s="25">
        <f t="shared" si="105"/>
        <v>80</v>
      </c>
      <c r="AM188" s="25">
        <f t="shared" si="105"/>
        <v>78</v>
      </c>
      <c r="AN188" s="55">
        <f>SUM(AH188:AM188)</f>
        <v>448</v>
      </c>
      <c r="AO188" s="56"/>
      <c r="AP188" s="55">
        <v>3</v>
      </c>
      <c r="AQ188" s="56"/>
      <c r="BC188" s="22"/>
      <c r="BD188" s="13"/>
    </row>
    <row r="189" spans="3:56" x14ac:dyDescent="0.15">
      <c r="C189" s="18"/>
      <c r="D189" s="59"/>
      <c r="E189" s="60"/>
      <c r="F189" s="18"/>
      <c r="G189" s="23" t="s">
        <v>172</v>
      </c>
      <c r="H189" s="55" t="str">
        <f>DEC2HEX(H188,2)</f>
        <v>02</v>
      </c>
      <c r="I189" s="56"/>
      <c r="J189" s="25" t="str">
        <f t="shared" ref="J189:P189" si="106">DEC2HEX(J188,2)</f>
        <v>53</v>
      </c>
      <c r="K189" s="25" t="str">
        <f t="shared" si="106"/>
        <v>50</v>
      </c>
      <c r="L189" s="25" t="str">
        <f t="shared" si="106"/>
        <v>4E</v>
      </c>
      <c r="M189" s="25" t="str">
        <f t="shared" si="106"/>
        <v>33</v>
      </c>
      <c r="N189" s="25" t="str">
        <f t="shared" si="106"/>
        <v>33</v>
      </c>
      <c r="O189" s="25" t="str">
        <f t="shared" si="106"/>
        <v>33</v>
      </c>
      <c r="P189" s="25" t="str">
        <f t="shared" si="106"/>
        <v>32</v>
      </c>
      <c r="Q189" s="25" t="str">
        <f>DEC2HEX(CODE(MID(DEC2HEX(Q188,4),3,1)),2)</f>
        <v>42</v>
      </c>
      <c r="R189" s="25" t="str">
        <f>DEC2HEX(CODE(MID(DEC2HEX(Q188,4),4,1)),2)</f>
        <v>43</v>
      </c>
      <c r="S189" s="55" t="str">
        <f>DEC2HEX(S188,2)</f>
        <v>03</v>
      </c>
      <c r="T189" s="56"/>
      <c r="AD189" s="13"/>
      <c r="AF189" s="55" t="str">
        <f>DEC2HEX(AF188,2)</f>
        <v>02</v>
      </c>
      <c r="AG189" s="56"/>
      <c r="AH189" s="25" t="str">
        <f t="shared" ref="AH189:AM189" si="107">DEC2HEX(AH188,2)</f>
        <v>41</v>
      </c>
      <c r="AI189" s="25" t="str">
        <f t="shared" si="107"/>
        <v>43</v>
      </c>
      <c r="AJ189" s="25" t="str">
        <f t="shared" si="107"/>
        <v>4B</v>
      </c>
      <c r="AK189" s="25" t="str">
        <f t="shared" si="107"/>
        <v>53</v>
      </c>
      <c r="AL189" s="25" t="str">
        <f t="shared" si="107"/>
        <v>50</v>
      </c>
      <c r="AM189" s="25" t="str">
        <f t="shared" si="107"/>
        <v>4E</v>
      </c>
      <c r="AN189" s="25" t="str">
        <f>DEC2HEX(CODE(MID(DEC2HEX(AN188,4),3,1)),2)</f>
        <v>43</v>
      </c>
      <c r="AO189" s="25" t="str">
        <f>DEC2HEX(CODE(MID(DEC2HEX(AN188,4),4,1)),2)</f>
        <v>30</v>
      </c>
      <c r="AP189" s="55" t="str">
        <f>DEC2HEX(AP188,2)</f>
        <v>03</v>
      </c>
      <c r="AQ189" s="56"/>
      <c r="BC189" s="22"/>
      <c r="BD189" s="13"/>
    </row>
    <row r="190" spans="3:56" x14ac:dyDescent="0.15">
      <c r="C190" s="18"/>
      <c r="D190" s="20"/>
      <c r="E190" s="21"/>
      <c r="F190" s="18"/>
      <c r="G190" s="23">
        <f>COUNTA(H189:AC189)</f>
        <v>11</v>
      </c>
      <c r="AD190" s="13"/>
      <c r="BC190" s="22"/>
      <c r="BD190" s="13"/>
    </row>
    <row r="191" spans="3:56" ht="3.75" customHeight="1" x14ac:dyDescent="0.15">
      <c r="C191" s="18"/>
      <c r="D191" s="16"/>
      <c r="E191" s="17"/>
      <c r="F191" s="18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9"/>
      <c r="BD191" s="13"/>
    </row>
    <row r="192" spans="3:56" x14ac:dyDescent="0.15">
      <c r="C192" s="18"/>
      <c r="D192" s="20"/>
      <c r="E192" s="21"/>
      <c r="F192" s="18"/>
      <c r="AD192" s="13"/>
      <c r="BC192" s="22"/>
      <c r="BD192" s="13"/>
    </row>
    <row r="193" spans="3:56" x14ac:dyDescent="0.15">
      <c r="C193" s="18"/>
      <c r="D193" s="59">
        <v>27</v>
      </c>
      <c r="E193" s="60" t="s">
        <v>383</v>
      </c>
      <c r="F193" s="18"/>
      <c r="G193" s="23"/>
      <c r="H193" s="57" t="s">
        <v>0</v>
      </c>
      <c r="I193" s="57"/>
      <c r="J193" s="57" t="s">
        <v>167</v>
      </c>
      <c r="K193" s="57"/>
      <c r="L193" s="57"/>
      <c r="M193" s="57" t="s">
        <v>28</v>
      </c>
      <c r="N193" s="57"/>
      <c r="O193" s="57"/>
      <c r="P193" s="57"/>
      <c r="Q193" s="57" t="s">
        <v>1</v>
      </c>
      <c r="R193" s="57"/>
      <c r="S193" s="57" t="s">
        <v>168</v>
      </c>
      <c r="T193" s="57"/>
      <c r="AD193" s="13"/>
      <c r="AF193" s="57" t="s">
        <v>0</v>
      </c>
      <c r="AG193" s="57"/>
      <c r="AH193" s="57" t="s">
        <v>167</v>
      </c>
      <c r="AI193" s="57"/>
      <c r="AJ193" s="57"/>
      <c r="AK193" s="57" t="s">
        <v>6</v>
      </c>
      <c r="AL193" s="57"/>
      <c r="AM193" s="57"/>
      <c r="AN193" s="57" t="s">
        <v>1</v>
      </c>
      <c r="AO193" s="57"/>
      <c r="AP193" s="57" t="s">
        <v>168</v>
      </c>
      <c r="AQ193" s="57"/>
      <c r="BC193" s="22"/>
      <c r="BD193" s="13"/>
    </row>
    <row r="194" spans="3:56" x14ac:dyDescent="0.15">
      <c r="C194" s="18"/>
      <c r="D194" s="59"/>
      <c r="E194" s="60"/>
      <c r="F194" s="18"/>
      <c r="G194" s="23" t="s">
        <v>169</v>
      </c>
      <c r="H194" s="58" t="s">
        <v>102</v>
      </c>
      <c r="I194" s="58"/>
      <c r="J194" s="24" t="s">
        <v>17</v>
      </c>
      <c r="K194" s="24" t="s">
        <v>15</v>
      </c>
      <c r="L194" s="24" t="s">
        <v>208</v>
      </c>
      <c r="M194" s="25">
        <v>0</v>
      </c>
      <c r="N194" s="25">
        <v>0</v>
      </c>
      <c r="O194" s="25">
        <v>0</v>
      </c>
      <c r="P194" s="25" t="s">
        <v>384</v>
      </c>
      <c r="Q194" s="25" t="str">
        <f>MID(DEC2HEX(Q195,4),3,1)</f>
        <v>B</v>
      </c>
      <c r="R194" s="25" t="str">
        <f>MID(DEC2HEX(Q195,4),4,1)</f>
        <v>1</v>
      </c>
      <c r="S194" s="58" t="s">
        <v>170</v>
      </c>
      <c r="T194" s="58"/>
      <c r="AD194" s="13"/>
      <c r="AF194" s="58" t="s">
        <v>102</v>
      </c>
      <c r="AG194" s="58"/>
      <c r="AH194" s="24" t="s">
        <v>14</v>
      </c>
      <c r="AI194" s="24" t="s">
        <v>15</v>
      </c>
      <c r="AJ194" s="24" t="s">
        <v>16</v>
      </c>
      <c r="AK194" s="25" t="str">
        <f>J194</f>
        <v>S</v>
      </c>
      <c r="AL194" s="25" t="str">
        <f>K194</f>
        <v>C</v>
      </c>
      <c r="AM194" s="25" t="str">
        <f>L194</f>
        <v>H</v>
      </c>
      <c r="AN194" s="25" t="str">
        <f>MID(DEC2HEX(AN195,4),3,1)</f>
        <v>A</v>
      </c>
      <c r="AO194" s="25" t="str">
        <f>MID(DEC2HEX(AN195,4),4,1)</f>
        <v>D</v>
      </c>
      <c r="AP194" s="58" t="s">
        <v>170</v>
      </c>
      <c r="AQ194" s="58"/>
      <c r="BC194" s="22"/>
      <c r="BD194" s="13"/>
    </row>
    <row r="195" spans="3:56" x14ac:dyDescent="0.15">
      <c r="C195" s="18"/>
      <c r="D195" s="59"/>
      <c r="E195" s="60"/>
      <c r="F195" s="18"/>
      <c r="G195" s="23" t="s">
        <v>171</v>
      </c>
      <c r="H195" s="58">
        <v>2</v>
      </c>
      <c r="I195" s="58"/>
      <c r="J195" s="25">
        <f t="shared" ref="J195:P195" si="108">CODE(J194)</f>
        <v>83</v>
      </c>
      <c r="K195" s="25">
        <f t="shared" si="108"/>
        <v>67</v>
      </c>
      <c r="L195" s="25">
        <f t="shared" si="108"/>
        <v>72</v>
      </c>
      <c r="M195" s="25">
        <f t="shared" si="108"/>
        <v>48</v>
      </c>
      <c r="N195" s="25">
        <f t="shared" si="108"/>
        <v>48</v>
      </c>
      <c r="O195" s="25">
        <f t="shared" si="108"/>
        <v>48</v>
      </c>
      <c r="P195" s="25">
        <f t="shared" si="108"/>
        <v>67</v>
      </c>
      <c r="Q195" s="55">
        <f>SUM(J195:P195)</f>
        <v>433</v>
      </c>
      <c r="R195" s="56"/>
      <c r="S195" s="55">
        <v>3</v>
      </c>
      <c r="T195" s="56"/>
      <c r="AD195" s="13"/>
      <c r="AF195" s="58">
        <v>2</v>
      </c>
      <c r="AG195" s="58"/>
      <c r="AH195" s="25">
        <f t="shared" ref="AH195:AM195" si="109">CODE(AH194)</f>
        <v>65</v>
      </c>
      <c r="AI195" s="25">
        <f t="shared" si="109"/>
        <v>67</v>
      </c>
      <c r="AJ195" s="25">
        <f t="shared" si="109"/>
        <v>75</v>
      </c>
      <c r="AK195" s="25">
        <f t="shared" si="109"/>
        <v>83</v>
      </c>
      <c r="AL195" s="25">
        <f t="shared" si="109"/>
        <v>67</v>
      </c>
      <c r="AM195" s="25">
        <f t="shared" si="109"/>
        <v>72</v>
      </c>
      <c r="AN195" s="55">
        <f>SUM(AH195:AM195)</f>
        <v>429</v>
      </c>
      <c r="AO195" s="56"/>
      <c r="AP195" s="55">
        <v>3</v>
      </c>
      <c r="AQ195" s="56"/>
      <c r="BC195" s="22"/>
      <c r="BD195" s="13"/>
    </row>
    <row r="196" spans="3:56" x14ac:dyDescent="0.15">
      <c r="C196" s="18"/>
      <c r="D196" s="59"/>
      <c r="E196" s="60"/>
      <c r="F196" s="18"/>
      <c r="G196" s="23" t="s">
        <v>172</v>
      </c>
      <c r="H196" s="55" t="str">
        <f>DEC2HEX(H195,2)</f>
        <v>02</v>
      </c>
      <c r="I196" s="56"/>
      <c r="J196" s="25" t="str">
        <f t="shared" ref="J196:P196" si="110">DEC2HEX(J195,2)</f>
        <v>53</v>
      </c>
      <c r="K196" s="25" t="str">
        <f t="shared" si="110"/>
        <v>43</v>
      </c>
      <c r="L196" s="25" t="str">
        <f t="shared" si="110"/>
        <v>48</v>
      </c>
      <c r="M196" s="25" t="str">
        <f t="shared" si="110"/>
        <v>30</v>
      </c>
      <c r="N196" s="25" t="str">
        <f t="shared" si="110"/>
        <v>30</v>
      </c>
      <c r="O196" s="25" t="str">
        <f t="shared" si="110"/>
        <v>30</v>
      </c>
      <c r="P196" s="25" t="str">
        <f t="shared" si="110"/>
        <v>43</v>
      </c>
      <c r="Q196" s="25" t="str">
        <f>DEC2HEX(CODE(MID(DEC2HEX(Q195,4),3,1)),2)</f>
        <v>42</v>
      </c>
      <c r="R196" s="25" t="str">
        <f>DEC2HEX(CODE(MID(DEC2HEX(Q195,4),4,1)),2)</f>
        <v>31</v>
      </c>
      <c r="S196" s="55" t="str">
        <f>DEC2HEX(S195,2)</f>
        <v>03</v>
      </c>
      <c r="T196" s="56"/>
      <c r="AD196" s="13"/>
      <c r="AF196" s="55" t="str">
        <f>DEC2HEX(AF195,2)</f>
        <v>02</v>
      </c>
      <c r="AG196" s="56"/>
      <c r="AH196" s="25" t="str">
        <f t="shared" ref="AH196:AM196" si="111">DEC2HEX(AH195,2)</f>
        <v>41</v>
      </c>
      <c r="AI196" s="25" t="str">
        <f t="shared" si="111"/>
        <v>43</v>
      </c>
      <c r="AJ196" s="25" t="str">
        <f t="shared" si="111"/>
        <v>4B</v>
      </c>
      <c r="AK196" s="25" t="str">
        <f t="shared" si="111"/>
        <v>53</v>
      </c>
      <c r="AL196" s="25" t="str">
        <f t="shared" si="111"/>
        <v>43</v>
      </c>
      <c r="AM196" s="25" t="str">
        <f t="shared" si="111"/>
        <v>48</v>
      </c>
      <c r="AN196" s="25" t="str">
        <f>DEC2HEX(CODE(MID(DEC2HEX(AN195,4),3,1)),2)</f>
        <v>41</v>
      </c>
      <c r="AO196" s="25" t="str">
        <f>DEC2HEX(CODE(MID(DEC2HEX(AN195,4),4,1)),2)</f>
        <v>44</v>
      </c>
      <c r="AP196" s="55" t="str">
        <f>DEC2HEX(AP195,2)</f>
        <v>03</v>
      </c>
      <c r="AQ196" s="56"/>
      <c r="BC196" s="22"/>
      <c r="BD196" s="13"/>
    </row>
    <row r="197" spans="3:56" x14ac:dyDescent="0.15">
      <c r="C197" s="18"/>
      <c r="D197" s="20"/>
      <c r="E197" s="21"/>
      <c r="F197" s="18"/>
      <c r="G197" s="23">
        <f>COUNTA(H196:AC196)</f>
        <v>11</v>
      </c>
      <c r="AD197" s="13"/>
      <c r="BC197" s="22"/>
      <c r="BD197" s="13"/>
    </row>
    <row r="198" spans="3:56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9"/>
      <c r="BD198" s="13"/>
    </row>
    <row r="199" spans="3:56" x14ac:dyDescent="0.15">
      <c r="C199" s="18"/>
      <c r="D199" s="20"/>
      <c r="E199" s="21"/>
      <c r="F199" s="18"/>
      <c r="AD199" s="13"/>
      <c r="BC199" s="22"/>
      <c r="BD199" s="13"/>
    </row>
    <row r="200" spans="3:56" x14ac:dyDescent="0.15">
      <c r="C200" s="18"/>
      <c r="D200" s="59">
        <v>28</v>
      </c>
      <c r="E200" s="60" t="s">
        <v>328</v>
      </c>
      <c r="F200" s="18"/>
      <c r="G200" s="23"/>
      <c r="H200" s="57" t="s">
        <v>0</v>
      </c>
      <c r="I200" s="57"/>
      <c r="J200" s="57" t="s">
        <v>167</v>
      </c>
      <c r="K200" s="57"/>
      <c r="L200" s="57"/>
      <c r="M200" s="57" t="s">
        <v>28</v>
      </c>
      <c r="N200" s="57"/>
      <c r="O200" s="57"/>
      <c r="P200" s="57"/>
      <c r="Q200" s="57" t="s">
        <v>1</v>
      </c>
      <c r="R200" s="57"/>
      <c r="S200" s="57" t="s">
        <v>168</v>
      </c>
      <c r="T200" s="57"/>
      <c r="AD200" s="13"/>
      <c r="AF200" s="57" t="s">
        <v>0</v>
      </c>
      <c r="AG200" s="57"/>
      <c r="AH200" s="57" t="s">
        <v>167</v>
      </c>
      <c r="AI200" s="57"/>
      <c r="AJ200" s="57"/>
      <c r="AK200" s="57" t="s">
        <v>6</v>
      </c>
      <c r="AL200" s="57"/>
      <c r="AM200" s="57"/>
      <c r="AN200" s="57" t="s">
        <v>1</v>
      </c>
      <c r="AO200" s="57"/>
      <c r="AP200" s="57" t="s">
        <v>168</v>
      </c>
      <c r="AQ200" s="57"/>
      <c r="BC200" s="22"/>
      <c r="BD200" s="13"/>
    </row>
    <row r="201" spans="3:56" x14ac:dyDescent="0.15">
      <c r="C201" s="18"/>
      <c r="D201" s="59"/>
      <c r="E201" s="60"/>
      <c r="F201" s="18"/>
      <c r="G201" s="23" t="s">
        <v>169</v>
      </c>
      <c r="H201" s="58" t="s">
        <v>102</v>
      </c>
      <c r="I201" s="58"/>
      <c r="J201" s="24" t="s">
        <v>17</v>
      </c>
      <c r="K201" s="24" t="s">
        <v>165</v>
      </c>
      <c r="L201" s="24" t="s">
        <v>327</v>
      </c>
      <c r="M201" s="25">
        <v>0</v>
      </c>
      <c r="N201" s="25">
        <v>2</v>
      </c>
      <c r="O201" s="25">
        <v>0</v>
      </c>
      <c r="P201" s="25">
        <v>0</v>
      </c>
      <c r="Q201" s="25" t="str">
        <f>MID(DEC2HEX(Q202,4),3,1)</f>
        <v>A</v>
      </c>
      <c r="R201" s="25" t="str">
        <f>MID(DEC2HEX(Q202,4),4,1)</f>
        <v>3</v>
      </c>
      <c r="S201" s="58" t="s">
        <v>170</v>
      </c>
      <c r="T201" s="58"/>
      <c r="AD201" s="13"/>
      <c r="AF201" s="58" t="s">
        <v>102</v>
      </c>
      <c r="AG201" s="58"/>
      <c r="AH201" s="24" t="s">
        <v>14</v>
      </c>
      <c r="AI201" s="24" t="s">
        <v>15</v>
      </c>
      <c r="AJ201" s="24" t="s">
        <v>16</v>
      </c>
      <c r="AK201" s="25" t="str">
        <f>J201</f>
        <v>S</v>
      </c>
      <c r="AL201" s="25" t="str">
        <f>K201</f>
        <v>L</v>
      </c>
      <c r="AM201" s="25" t="str">
        <f>L201</f>
        <v>B</v>
      </c>
      <c r="AN201" s="25" t="str">
        <f>MID(DEC2HEX(AN202,4),3,1)</f>
        <v>B</v>
      </c>
      <c r="AO201" s="25" t="str">
        <f>MID(DEC2HEX(AN202,4),4,1)</f>
        <v>0</v>
      </c>
      <c r="AP201" s="58" t="s">
        <v>170</v>
      </c>
      <c r="AQ201" s="58"/>
      <c r="BC201" s="22"/>
      <c r="BD201" s="13"/>
    </row>
    <row r="202" spans="3:56" x14ac:dyDescent="0.15">
      <c r="C202" s="18"/>
      <c r="D202" s="59"/>
      <c r="E202" s="60"/>
      <c r="F202" s="18"/>
      <c r="G202" s="23" t="s">
        <v>171</v>
      </c>
      <c r="H202" s="58">
        <v>2</v>
      </c>
      <c r="I202" s="58"/>
      <c r="J202" s="25">
        <f t="shared" ref="J202:P202" si="112">CODE(J201)</f>
        <v>83</v>
      </c>
      <c r="K202" s="25">
        <f t="shared" si="112"/>
        <v>76</v>
      </c>
      <c r="L202" s="25">
        <f t="shared" si="112"/>
        <v>66</v>
      </c>
      <c r="M202" s="25">
        <f t="shared" si="112"/>
        <v>48</v>
      </c>
      <c r="N202" s="25">
        <f t="shared" si="112"/>
        <v>50</v>
      </c>
      <c r="O202" s="25">
        <f t="shared" si="112"/>
        <v>48</v>
      </c>
      <c r="P202" s="25">
        <f t="shared" si="112"/>
        <v>48</v>
      </c>
      <c r="Q202" s="55">
        <f>SUM(J202:P202)</f>
        <v>419</v>
      </c>
      <c r="R202" s="56"/>
      <c r="S202" s="55">
        <v>3</v>
      </c>
      <c r="T202" s="56"/>
      <c r="AD202" s="13"/>
      <c r="AF202" s="58">
        <v>2</v>
      </c>
      <c r="AG202" s="58"/>
      <c r="AH202" s="25">
        <f t="shared" ref="AH202:AM202" si="113">CODE(AH201)</f>
        <v>65</v>
      </c>
      <c r="AI202" s="25">
        <f t="shared" si="113"/>
        <v>67</v>
      </c>
      <c r="AJ202" s="25">
        <f t="shared" si="113"/>
        <v>75</v>
      </c>
      <c r="AK202" s="25">
        <f t="shared" si="113"/>
        <v>83</v>
      </c>
      <c r="AL202" s="25">
        <f t="shared" si="113"/>
        <v>76</v>
      </c>
      <c r="AM202" s="25">
        <f t="shared" si="113"/>
        <v>66</v>
      </c>
      <c r="AN202" s="55">
        <f>SUM(AH202:AM202)</f>
        <v>432</v>
      </c>
      <c r="AO202" s="56"/>
      <c r="AP202" s="55">
        <v>3</v>
      </c>
      <c r="AQ202" s="56"/>
      <c r="BC202" s="22"/>
      <c r="BD202" s="13"/>
    </row>
    <row r="203" spans="3:56" x14ac:dyDescent="0.15">
      <c r="C203" s="18"/>
      <c r="D203" s="59"/>
      <c r="E203" s="60"/>
      <c r="F203" s="18"/>
      <c r="G203" s="23" t="s">
        <v>172</v>
      </c>
      <c r="H203" s="55" t="str">
        <f>DEC2HEX(H202,2)</f>
        <v>02</v>
      </c>
      <c r="I203" s="56"/>
      <c r="J203" s="25" t="str">
        <f t="shared" ref="J203:P203" si="114">DEC2HEX(J202,2)</f>
        <v>53</v>
      </c>
      <c r="K203" s="25" t="str">
        <f t="shared" si="114"/>
        <v>4C</v>
      </c>
      <c r="L203" s="25" t="str">
        <f t="shared" si="114"/>
        <v>42</v>
      </c>
      <c r="M203" s="25" t="str">
        <f t="shared" si="114"/>
        <v>30</v>
      </c>
      <c r="N203" s="25" t="str">
        <f t="shared" si="114"/>
        <v>32</v>
      </c>
      <c r="O203" s="25" t="str">
        <f t="shared" si="114"/>
        <v>30</v>
      </c>
      <c r="P203" s="25" t="str">
        <f t="shared" si="114"/>
        <v>30</v>
      </c>
      <c r="Q203" s="25" t="str">
        <f>DEC2HEX(CODE(MID(DEC2HEX(Q202,4),3,1)),2)</f>
        <v>41</v>
      </c>
      <c r="R203" s="25" t="str">
        <f>DEC2HEX(CODE(MID(DEC2HEX(Q202,4),4,1)),2)</f>
        <v>33</v>
      </c>
      <c r="S203" s="55" t="str">
        <f>DEC2HEX(S202,2)</f>
        <v>03</v>
      </c>
      <c r="T203" s="56"/>
      <c r="AD203" s="13"/>
      <c r="AF203" s="55" t="str">
        <f>DEC2HEX(AF202,2)</f>
        <v>02</v>
      </c>
      <c r="AG203" s="56"/>
      <c r="AH203" s="25" t="str">
        <f t="shared" ref="AH203:AM203" si="115">DEC2HEX(AH202,2)</f>
        <v>41</v>
      </c>
      <c r="AI203" s="25" t="str">
        <f t="shared" si="115"/>
        <v>43</v>
      </c>
      <c r="AJ203" s="25" t="str">
        <f t="shared" si="115"/>
        <v>4B</v>
      </c>
      <c r="AK203" s="25" t="str">
        <f t="shared" si="115"/>
        <v>53</v>
      </c>
      <c r="AL203" s="25" t="str">
        <f t="shared" si="115"/>
        <v>4C</v>
      </c>
      <c r="AM203" s="25" t="str">
        <f t="shared" si="115"/>
        <v>42</v>
      </c>
      <c r="AN203" s="25" t="str">
        <f>DEC2HEX(CODE(MID(DEC2HEX(AN202,4),3,1)),2)</f>
        <v>42</v>
      </c>
      <c r="AO203" s="25" t="str">
        <f>DEC2HEX(CODE(MID(DEC2HEX(AN202,4),4,1)),2)</f>
        <v>30</v>
      </c>
      <c r="AP203" s="55" t="str">
        <f>DEC2HEX(AP202,2)</f>
        <v>03</v>
      </c>
      <c r="AQ203" s="56"/>
      <c r="BC203" s="22"/>
      <c r="BD203" s="13"/>
    </row>
    <row r="204" spans="3:56" x14ac:dyDescent="0.15">
      <c r="C204" s="18"/>
      <c r="D204" s="20"/>
      <c r="E204" s="21"/>
      <c r="F204" s="18"/>
      <c r="G204" s="23">
        <f>COUNTA(H203:AC203)</f>
        <v>11</v>
      </c>
      <c r="AD204" s="13"/>
      <c r="BC204" s="22"/>
      <c r="BD204" s="13"/>
    </row>
    <row r="205" spans="3:56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9"/>
      <c r="BD205" s="13"/>
    </row>
    <row r="206" spans="3:56" x14ac:dyDescent="0.15">
      <c r="C206" s="18"/>
      <c r="D206" s="20"/>
      <c r="E206" s="21"/>
      <c r="F206" s="18"/>
      <c r="AD206" s="13"/>
      <c r="BC206" s="22"/>
      <c r="BD206" s="13"/>
    </row>
    <row r="207" spans="3:56" x14ac:dyDescent="0.15">
      <c r="C207" s="18"/>
      <c r="D207" s="59">
        <v>29</v>
      </c>
      <c r="E207" s="60" t="s">
        <v>392</v>
      </c>
      <c r="F207" s="18"/>
      <c r="G207" s="23"/>
      <c r="H207" s="57" t="s">
        <v>0</v>
      </c>
      <c r="I207" s="57"/>
      <c r="J207" s="57" t="s">
        <v>167</v>
      </c>
      <c r="K207" s="57"/>
      <c r="L207" s="57"/>
      <c r="M207" s="57" t="s">
        <v>28</v>
      </c>
      <c r="N207" s="57"/>
      <c r="O207" s="57"/>
      <c r="P207" s="57"/>
      <c r="Q207" s="57" t="s">
        <v>1</v>
      </c>
      <c r="R207" s="57"/>
      <c r="S207" s="57" t="s">
        <v>168</v>
      </c>
      <c r="T207" s="57"/>
      <c r="AD207" s="13"/>
      <c r="AF207" s="57" t="s">
        <v>0</v>
      </c>
      <c r="AG207" s="57"/>
      <c r="AH207" s="57" t="s">
        <v>167</v>
      </c>
      <c r="AI207" s="57"/>
      <c r="AJ207" s="57"/>
      <c r="AK207" s="57" t="s">
        <v>6</v>
      </c>
      <c r="AL207" s="57"/>
      <c r="AM207" s="57"/>
      <c r="AN207" s="57" t="s">
        <v>1</v>
      </c>
      <c r="AO207" s="57"/>
      <c r="AP207" s="57" t="s">
        <v>168</v>
      </c>
      <c r="AQ207" s="57"/>
      <c r="BC207" s="22"/>
      <c r="BD207" s="13"/>
    </row>
    <row r="208" spans="3:56" x14ac:dyDescent="0.15">
      <c r="C208" s="18"/>
      <c r="D208" s="59"/>
      <c r="E208" s="60"/>
      <c r="F208" s="18"/>
      <c r="G208" s="23" t="s">
        <v>169</v>
      </c>
      <c r="H208" s="58" t="s">
        <v>102</v>
      </c>
      <c r="I208" s="58"/>
      <c r="J208" s="24" t="s">
        <v>17</v>
      </c>
      <c r="K208" s="24" t="s">
        <v>47</v>
      </c>
      <c r="L208" s="24" t="s">
        <v>394</v>
      </c>
      <c r="M208" s="25">
        <v>5</v>
      </c>
      <c r="N208" s="25">
        <v>0</v>
      </c>
      <c r="O208" s="25">
        <v>0</v>
      </c>
      <c r="P208" s="25">
        <v>0</v>
      </c>
      <c r="Q208" s="25" t="str">
        <f>MID(DEC2HEX(Q209,4),3,1)</f>
        <v>B</v>
      </c>
      <c r="R208" s="25" t="str">
        <f>MID(DEC2HEX(Q209,4),4,1)</f>
        <v>5</v>
      </c>
      <c r="S208" s="58" t="s">
        <v>170</v>
      </c>
      <c r="T208" s="58"/>
      <c r="AD208" s="13"/>
      <c r="AF208" s="58" t="s">
        <v>102</v>
      </c>
      <c r="AG208" s="58"/>
      <c r="AH208" s="24" t="s">
        <v>14</v>
      </c>
      <c r="AI208" s="24" t="s">
        <v>15</v>
      </c>
      <c r="AJ208" s="24" t="s">
        <v>16</v>
      </c>
      <c r="AK208" s="25" t="str">
        <f>J208</f>
        <v>S</v>
      </c>
      <c r="AL208" s="25" t="str">
        <f>K208</f>
        <v>D</v>
      </c>
      <c r="AM208" s="25" t="str">
        <f>L208</f>
        <v>Y</v>
      </c>
      <c r="AN208" s="25" t="str">
        <f>MID(DEC2HEX(AN209,4),3,1)</f>
        <v>B</v>
      </c>
      <c r="AO208" s="25" t="str">
        <f>MID(DEC2HEX(AN209,4),4,1)</f>
        <v>F</v>
      </c>
      <c r="AP208" s="58" t="s">
        <v>170</v>
      </c>
      <c r="AQ208" s="58"/>
      <c r="BC208" s="22"/>
      <c r="BD208" s="13"/>
    </row>
    <row r="209" spans="3:56" x14ac:dyDescent="0.15">
      <c r="C209" s="18"/>
      <c r="D209" s="59"/>
      <c r="E209" s="60"/>
      <c r="F209" s="18"/>
      <c r="G209" s="23" t="s">
        <v>171</v>
      </c>
      <c r="H209" s="58">
        <v>2</v>
      </c>
      <c r="I209" s="58"/>
      <c r="J209" s="25">
        <f t="shared" ref="J209:P209" si="116">CODE(J208)</f>
        <v>83</v>
      </c>
      <c r="K209" s="25">
        <f t="shared" si="116"/>
        <v>68</v>
      </c>
      <c r="L209" s="25">
        <f t="shared" si="116"/>
        <v>89</v>
      </c>
      <c r="M209" s="25">
        <f t="shared" si="116"/>
        <v>53</v>
      </c>
      <c r="N209" s="25">
        <f t="shared" si="116"/>
        <v>48</v>
      </c>
      <c r="O209" s="25">
        <f t="shared" si="116"/>
        <v>48</v>
      </c>
      <c r="P209" s="25">
        <f t="shared" si="116"/>
        <v>48</v>
      </c>
      <c r="Q209" s="55">
        <f>SUM(J209:P209)</f>
        <v>437</v>
      </c>
      <c r="R209" s="56"/>
      <c r="S209" s="55">
        <v>3</v>
      </c>
      <c r="T209" s="56"/>
      <c r="AD209" s="13"/>
      <c r="AF209" s="58">
        <v>2</v>
      </c>
      <c r="AG209" s="58"/>
      <c r="AH209" s="25">
        <f t="shared" ref="AH209:AM209" si="117">CODE(AH208)</f>
        <v>65</v>
      </c>
      <c r="AI209" s="25">
        <f t="shared" si="117"/>
        <v>67</v>
      </c>
      <c r="AJ209" s="25">
        <f t="shared" si="117"/>
        <v>75</v>
      </c>
      <c r="AK209" s="25">
        <f t="shared" si="117"/>
        <v>83</v>
      </c>
      <c r="AL209" s="25">
        <f t="shared" si="117"/>
        <v>68</v>
      </c>
      <c r="AM209" s="25">
        <f t="shared" si="117"/>
        <v>89</v>
      </c>
      <c r="AN209" s="55">
        <f>SUM(AH209:AM209)</f>
        <v>447</v>
      </c>
      <c r="AO209" s="56"/>
      <c r="AP209" s="55">
        <v>3</v>
      </c>
      <c r="AQ209" s="56"/>
      <c r="BC209" s="22"/>
      <c r="BD209" s="13"/>
    </row>
    <row r="210" spans="3:56" x14ac:dyDescent="0.15">
      <c r="C210" s="18"/>
      <c r="D210" s="59"/>
      <c r="E210" s="60"/>
      <c r="F210" s="18"/>
      <c r="G210" s="23" t="s">
        <v>172</v>
      </c>
      <c r="H210" s="55" t="str">
        <f>DEC2HEX(H209,2)</f>
        <v>02</v>
      </c>
      <c r="I210" s="56"/>
      <c r="J210" s="25" t="str">
        <f t="shared" ref="J210:P210" si="118">DEC2HEX(J209,2)</f>
        <v>53</v>
      </c>
      <c r="K210" s="25" t="str">
        <f t="shared" si="118"/>
        <v>44</v>
      </c>
      <c r="L210" s="25" t="str">
        <f t="shared" si="118"/>
        <v>59</v>
      </c>
      <c r="M210" s="25" t="str">
        <f t="shared" si="118"/>
        <v>35</v>
      </c>
      <c r="N210" s="25" t="str">
        <f t="shared" si="118"/>
        <v>30</v>
      </c>
      <c r="O210" s="25" t="str">
        <f t="shared" si="118"/>
        <v>30</v>
      </c>
      <c r="P210" s="25" t="str">
        <f t="shared" si="118"/>
        <v>30</v>
      </c>
      <c r="Q210" s="25" t="str">
        <f>DEC2HEX(CODE(MID(DEC2HEX(Q209,4),3,1)),2)</f>
        <v>42</v>
      </c>
      <c r="R210" s="25" t="str">
        <f>DEC2HEX(CODE(MID(DEC2HEX(Q209,4),4,1)),2)</f>
        <v>35</v>
      </c>
      <c r="S210" s="55" t="str">
        <f>DEC2HEX(S209,2)</f>
        <v>03</v>
      </c>
      <c r="T210" s="56"/>
      <c r="AD210" s="13"/>
      <c r="AF210" s="55" t="str">
        <f>DEC2HEX(AF209,2)</f>
        <v>02</v>
      </c>
      <c r="AG210" s="56"/>
      <c r="AH210" s="25" t="str">
        <f t="shared" ref="AH210:AM210" si="119">DEC2HEX(AH209,2)</f>
        <v>41</v>
      </c>
      <c r="AI210" s="25" t="str">
        <f t="shared" si="119"/>
        <v>43</v>
      </c>
      <c r="AJ210" s="25" t="str">
        <f t="shared" si="119"/>
        <v>4B</v>
      </c>
      <c r="AK210" s="25" t="str">
        <f t="shared" si="119"/>
        <v>53</v>
      </c>
      <c r="AL210" s="25" t="str">
        <f t="shared" si="119"/>
        <v>44</v>
      </c>
      <c r="AM210" s="25" t="str">
        <f t="shared" si="119"/>
        <v>59</v>
      </c>
      <c r="AN210" s="25" t="str">
        <f>DEC2HEX(CODE(MID(DEC2HEX(AN209,4),3,1)),2)</f>
        <v>42</v>
      </c>
      <c r="AO210" s="25" t="str">
        <f>DEC2HEX(CODE(MID(DEC2HEX(AN209,4),4,1)),2)</f>
        <v>46</v>
      </c>
      <c r="AP210" s="55" t="str">
        <f>DEC2HEX(AP209,2)</f>
        <v>03</v>
      </c>
      <c r="AQ210" s="56"/>
      <c r="BC210" s="22"/>
      <c r="BD210" s="13"/>
    </row>
    <row r="211" spans="3:56" x14ac:dyDescent="0.15">
      <c r="C211" s="18"/>
      <c r="D211" s="20"/>
      <c r="E211" s="21"/>
      <c r="F211" s="18"/>
      <c r="G211" s="23">
        <f>COUNTA(H210:AC210)</f>
        <v>11</v>
      </c>
      <c r="AD211" s="13"/>
      <c r="BC211" s="22"/>
      <c r="BD211" s="13"/>
    </row>
    <row r="212" spans="3:56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9"/>
      <c r="BD212" s="13"/>
    </row>
    <row r="213" spans="3:56" x14ac:dyDescent="0.15">
      <c r="C213" s="18"/>
      <c r="D213" s="20"/>
      <c r="E213" s="21"/>
      <c r="F213" s="18"/>
      <c r="AD213" s="13"/>
      <c r="BC213" s="22"/>
      <c r="BD213" s="13"/>
    </row>
    <row r="214" spans="3:56" x14ac:dyDescent="0.15">
      <c r="C214" s="18"/>
      <c r="D214" s="59">
        <v>30</v>
      </c>
      <c r="E214" s="60" t="s">
        <v>393</v>
      </c>
      <c r="F214" s="18"/>
      <c r="G214" s="23"/>
      <c r="H214" s="57" t="s">
        <v>0</v>
      </c>
      <c r="I214" s="57"/>
      <c r="J214" s="57" t="s">
        <v>167</v>
      </c>
      <c r="K214" s="57"/>
      <c r="L214" s="57"/>
      <c r="M214" s="57" t="s">
        <v>28</v>
      </c>
      <c r="N214" s="57"/>
      <c r="O214" s="57"/>
      <c r="P214" s="57"/>
      <c r="Q214" s="57" t="s">
        <v>1</v>
      </c>
      <c r="R214" s="57"/>
      <c r="S214" s="57" t="s">
        <v>168</v>
      </c>
      <c r="T214" s="57"/>
      <c r="AD214" s="13"/>
      <c r="AF214" s="57" t="s">
        <v>0</v>
      </c>
      <c r="AG214" s="57"/>
      <c r="AH214" s="57" t="s">
        <v>167</v>
      </c>
      <c r="AI214" s="57"/>
      <c r="AJ214" s="57"/>
      <c r="AK214" s="57" t="s">
        <v>6</v>
      </c>
      <c r="AL214" s="57"/>
      <c r="AM214" s="57"/>
      <c r="AN214" s="57" t="s">
        <v>1</v>
      </c>
      <c r="AO214" s="57"/>
      <c r="AP214" s="57" t="s">
        <v>168</v>
      </c>
      <c r="AQ214" s="57"/>
      <c r="BC214" s="22"/>
      <c r="BD214" s="13"/>
    </row>
    <row r="215" spans="3:56" x14ac:dyDescent="0.15">
      <c r="C215" s="18"/>
      <c r="D215" s="59"/>
      <c r="E215" s="60"/>
      <c r="F215" s="18"/>
      <c r="G215" s="23" t="s">
        <v>169</v>
      </c>
      <c r="H215" s="58" t="s">
        <v>102</v>
      </c>
      <c r="I215" s="58"/>
      <c r="J215" s="24" t="s">
        <v>17</v>
      </c>
      <c r="K215" s="24" t="s">
        <v>37</v>
      </c>
      <c r="L215" s="24" t="s">
        <v>17</v>
      </c>
      <c r="M215" s="25">
        <v>1</v>
      </c>
      <c r="N215" s="25">
        <v>0</v>
      </c>
      <c r="O215" s="25">
        <v>0</v>
      </c>
      <c r="P215" s="25">
        <v>0</v>
      </c>
      <c r="Q215" s="25" t="str">
        <f>MID(DEC2HEX(Q216,4),3,1)</f>
        <v>A</v>
      </c>
      <c r="R215" s="25" t="str">
        <f>MID(DEC2HEX(Q216,4),4,1)</f>
        <v>E</v>
      </c>
      <c r="S215" s="58" t="s">
        <v>170</v>
      </c>
      <c r="T215" s="58"/>
      <c r="AD215" s="13"/>
      <c r="AF215" s="58" t="s">
        <v>102</v>
      </c>
      <c r="AG215" s="58"/>
      <c r="AH215" s="24" t="s">
        <v>14</v>
      </c>
      <c r="AI215" s="24" t="s">
        <v>15</v>
      </c>
      <c r="AJ215" s="24" t="s">
        <v>16</v>
      </c>
      <c r="AK215" s="25" t="str">
        <f>J215</f>
        <v>S</v>
      </c>
      <c r="AL215" s="25" t="str">
        <f>K215</f>
        <v>G</v>
      </c>
      <c r="AM215" s="25" t="str">
        <f>L215</f>
        <v>S</v>
      </c>
      <c r="AN215" s="25" t="str">
        <f>MID(DEC2HEX(AN216,4),3,1)</f>
        <v>B</v>
      </c>
      <c r="AO215" s="25" t="str">
        <f>MID(DEC2HEX(AN216,4),4,1)</f>
        <v>C</v>
      </c>
      <c r="AP215" s="58" t="s">
        <v>170</v>
      </c>
      <c r="AQ215" s="58"/>
      <c r="BC215" s="22"/>
      <c r="BD215" s="13"/>
    </row>
    <row r="216" spans="3:56" x14ac:dyDescent="0.15">
      <c r="C216" s="18"/>
      <c r="D216" s="59"/>
      <c r="E216" s="60"/>
      <c r="F216" s="18"/>
      <c r="G216" s="23" t="s">
        <v>171</v>
      </c>
      <c r="H216" s="58">
        <v>2</v>
      </c>
      <c r="I216" s="58"/>
      <c r="J216" s="25">
        <f t="shared" ref="J216:P216" si="120">CODE(J215)</f>
        <v>83</v>
      </c>
      <c r="K216" s="25">
        <f t="shared" si="120"/>
        <v>71</v>
      </c>
      <c r="L216" s="25">
        <f t="shared" si="120"/>
        <v>83</v>
      </c>
      <c r="M216" s="25">
        <f t="shared" si="120"/>
        <v>49</v>
      </c>
      <c r="N216" s="25">
        <f t="shared" si="120"/>
        <v>48</v>
      </c>
      <c r="O216" s="25">
        <f t="shared" si="120"/>
        <v>48</v>
      </c>
      <c r="P216" s="25">
        <f t="shared" si="120"/>
        <v>48</v>
      </c>
      <c r="Q216" s="55">
        <f>SUM(J216:P216)</f>
        <v>430</v>
      </c>
      <c r="R216" s="56"/>
      <c r="S216" s="55">
        <v>3</v>
      </c>
      <c r="T216" s="56"/>
      <c r="AD216" s="13"/>
      <c r="AF216" s="58">
        <v>2</v>
      </c>
      <c r="AG216" s="58"/>
      <c r="AH216" s="25">
        <f t="shared" ref="AH216:AM216" si="121">CODE(AH215)</f>
        <v>65</v>
      </c>
      <c r="AI216" s="25">
        <f t="shared" si="121"/>
        <v>67</v>
      </c>
      <c r="AJ216" s="25">
        <f t="shared" si="121"/>
        <v>75</v>
      </c>
      <c r="AK216" s="25">
        <f t="shared" si="121"/>
        <v>83</v>
      </c>
      <c r="AL216" s="25">
        <f t="shared" si="121"/>
        <v>71</v>
      </c>
      <c r="AM216" s="25">
        <f t="shared" si="121"/>
        <v>83</v>
      </c>
      <c r="AN216" s="55">
        <f>SUM(AH216:AM216)</f>
        <v>444</v>
      </c>
      <c r="AO216" s="56"/>
      <c r="AP216" s="55">
        <v>3</v>
      </c>
      <c r="AQ216" s="56"/>
      <c r="BC216" s="22"/>
      <c r="BD216" s="13"/>
    </row>
    <row r="217" spans="3:56" x14ac:dyDescent="0.15">
      <c r="C217" s="18"/>
      <c r="D217" s="59"/>
      <c r="E217" s="60"/>
      <c r="F217" s="18"/>
      <c r="G217" s="23" t="s">
        <v>172</v>
      </c>
      <c r="H217" s="55" t="str">
        <f>DEC2HEX(H216,2)</f>
        <v>02</v>
      </c>
      <c r="I217" s="56"/>
      <c r="J217" s="25" t="str">
        <f t="shared" ref="J217:P217" si="122">DEC2HEX(J216,2)</f>
        <v>53</v>
      </c>
      <c r="K217" s="25" t="str">
        <f t="shared" si="122"/>
        <v>47</v>
      </c>
      <c r="L217" s="25" t="str">
        <f t="shared" si="122"/>
        <v>53</v>
      </c>
      <c r="M217" s="25" t="str">
        <f t="shared" si="122"/>
        <v>31</v>
      </c>
      <c r="N217" s="25" t="str">
        <f t="shared" si="122"/>
        <v>30</v>
      </c>
      <c r="O217" s="25" t="str">
        <f t="shared" si="122"/>
        <v>30</v>
      </c>
      <c r="P217" s="25" t="str">
        <f t="shared" si="122"/>
        <v>30</v>
      </c>
      <c r="Q217" s="25" t="str">
        <f>DEC2HEX(CODE(MID(DEC2HEX(Q216,4),3,1)),2)</f>
        <v>41</v>
      </c>
      <c r="R217" s="25" t="str">
        <f>DEC2HEX(CODE(MID(DEC2HEX(Q216,4),4,1)),2)</f>
        <v>45</v>
      </c>
      <c r="S217" s="55" t="str">
        <f>DEC2HEX(S216,2)</f>
        <v>03</v>
      </c>
      <c r="T217" s="56"/>
      <c r="AD217" s="13"/>
      <c r="AF217" s="55" t="str">
        <f>DEC2HEX(AF216,2)</f>
        <v>02</v>
      </c>
      <c r="AG217" s="56"/>
      <c r="AH217" s="25" t="str">
        <f t="shared" ref="AH217:AM217" si="123">DEC2HEX(AH216,2)</f>
        <v>41</v>
      </c>
      <c r="AI217" s="25" t="str">
        <f t="shared" si="123"/>
        <v>43</v>
      </c>
      <c r="AJ217" s="25" t="str">
        <f t="shared" si="123"/>
        <v>4B</v>
      </c>
      <c r="AK217" s="25" t="str">
        <f t="shared" si="123"/>
        <v>53</v>
      </c>
      <c r="AL217" s="25" t="str">
        <f t="shared" si="123"/>
        <v>47</v>
      </c>
      <c r="AM217" s="25" t="str">
        <f t="shared" si="123"/>
        <v>53</v>
      </c>
      <c r="AN217" s="25" t="str">
        <f>DEC2HEX(CODE(MID(DEC2HEX(AN216,4),3,1)),2)</f>
        <v>42</v>
      </c>
      <c r="AO217" s="25" t="str">
        <f>DEC2HEX(CODE(MID(DEC2HEX(AN216,4),4,1)),2)</f>
        <v>43</v>
      </c>
      <c r="AP217" s="55" t="str">
        <f>DEC2HEX(AP216,2)</f>
        <v>03</v>
      </c>
      <c r="AQ217" s="56"/>
      <c r="BC217" s="22"/>
      <c r="BD217" s="13"/>
    </row>
    <row r="218" spans="3:56" x14ac:dyDescent="0.15">
      <c r="C218" s="18"/>
      <c r="D218" s="20"/>
      <c r="E218" s="21"/>
      <c r="F218" s="18"/>
      <c r="G218" s="23">
        <f>COUNTA(H217:AC217)</f>
        <v>11</v>
      </c>
      <c r="AD218" s="13"/>
      <c r="BC218" s="22"/>
      <c r="BD218" s="13"/>
    </row>
    <row r="219" spans="3:56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9"/>
      <c r="BD219" s="13"/>
    </row>
    <row r="220" spans="3:56" x14ac:dyDescent="0.15">
      <c r="C220" s="18"/>
      <c r="D220" s="20"/>
      <c r="E220" s="21"/>
      <c r="F220" s="18"/>
      <c r="AD220" s="13"/>
      <c r="BC220" s="22"/>
      <c r="BD220" s="13"/>
    </row>
    <row r="221" spans="3:56" x14ac:dyDescent="0.15">
      <c r="C221" s="18"/>
      <c r="D221" s="59">
        <v>31</v>
      </c>
      <c r="E221" s="60" t="s">
        <v>401</v>
      </c>
      <c r="F221" s="18"/>
      <c r="G221" s="23"/>
      <c r="H221" s="57" t="s">
        <v>0</v>
      </c>
      <c r="I221" s="57"/>
      <c r="J221" s="57" t="s">
        <v>167</v>
      </c>
      <c r="K221" s="57"/>
      <c r="L221" s="57"/>
      <c r="M221" s="57" t="s">
        <v>28</v>
      </c>
      <c r="N221" s="57"/>
      <c r="O221" s="57"/>
      <c r="P221" s="57"/>
      <c r="Q221" s="57" t="s">
        <v>1</v>
      </c>
      <c r="R221" s="57"/>
      <c r="S221" s="57" t="s">
        <v>168</v>
      </c>
      <c r="T221" s="57"/>
      <c r="AD221" s="13"/>
      <c r="AF221" s="57" t="s">
        <v>0</v>
      </c>
      <c r="AG221" s="57"/>
      <c r="AH221" s="57" t="s">
        <v>167</v>
      </c>
      <c r="AI221" s="57"/>
      <c r="AJ221" s="57"/>
      <c r="AK221" s="57" t="s">
        <v>6</v>
      </c>
      <c r="AL221" s="57"/>
      <c r="AM221" s="57"/>
      <c r="AN221" s="57" t="s">
        <v>1</v>
      </c>
      <c r="AO221" s="57"/>
      <c r="AP221" s="57" t="s">
        <v>168</v>
      </c>
      <c r="AQ221" s="57"/>
      <c r="BC221" s="22"/>
      <c r="BD221" s="13"/>
    </row>
    <row r="222" spans="3:56" x14ac:dyDescent="0.15">
      <c r="C222" s="18"/>
      <c r="D222" s="59"/>
      <c r="E222" s="60"/>
      <c r="F222" s="18"/>
      <c r="G222" s="23" t="s">
        <v>169</v>
      </c>
      <c r="H222" s="58" t="s">
        <v>102</v>
      </c>
      <c r="I222" s="58"/>
      <c r="J222" s="24" t="s">
        <v>17</v>
      </c>
      <c r="K222" s="24" t="s">
        <v>37</v>
      </c>
      <c r="L222" s="24" t="s">
        <v>206</v>
      </c>
      <c r="M222" s="25">
        <v>0</v>
      </c>
      <c r="N222" s="25">
        <v>0</v>
      </c>
      <c r="O222" s="25">
        <v>5</v>
      </c>
      <c r="P222" s="25">
        <v>0</v>
      </c>
      <c r="Q222" s="25" t="str">
        <f>MID(DEC2HEX(Q223,4),3,1)</f>
        <v>B</v>
      </c>
      <c r="R222" s="25" t="str">
        <f>MID(DEC2HEX(Q223,4),4,1)</f>
        <v>3</v>
      </c>
      <c r="S222" s="58" t="s">
        <v>170</v>
      </c>
      <c r="T222" s="58"/>
      <c r="AD222" s="13"/>
      <c r="AF222" s="58" t="s">
        <v>102</v>
      </c>
      <c r="AG222" s="58"/>
      <c r="AH222" s="24" t="s">
        <v>14</v>
      </c>
      <c r="AI222" s="24" t="s">
        <v>15</v>
      </c>
      <c r="AJ222" s="24" t="s">
        <v>16</v>
      </c>
      <c r="AK222" s="25" t="str">
        <f>J222</f>
        <v>S</v>
      </c>
      <c r="AL222" s="25" t="str">
        <f>K222</f>
        <v>G</v>
      </c>
      <c r="AM222" s="25" t="str">
        <f>L222</f>
        <v>T</v>
      </c>
      <c r="AN222" s="25" t="str">
        <f>MID(DEC2HEX(AN223,4),3,1)</f>
        <v>B</v>
      </c>
      <c r="AO222" s="25" t="str">
        <f>MID(DEC2HEX(AN223,4),4,1)</f>
        <v>D</v>
      </c>
      <c r="AP222" s="58" t="s">
        <v>170</v>
      </c>
      <c r="AQ222" s="58"/>
      <c r="BC222" s="22"/>
      <c r="BD222" s="13"/>
    </row>
    <row r="223" spans="3:56" x14ac:dyDescent="0.15">
      <c r="C223" s="18"/>
      <c r="D223" s="59"/>
      <c r="E223" s="60"/>
      <c r="F223" s="18"/>
      <c r="G223" s="23" t="s">
        <v>171</v>
      </c>
      <c r="H223" s="58">
        <v>2</v>
      </c>
      <c r="I223" s="58"/>
      <c r="J223" s="25">
        <f t="shared" ref="J223:P223" si="124">CODE(J222)</f>
        <v>83</v>
      </c>
      <c r="K223" s="25">
        <f t="shared" si="124"/>
        <v>71</v>
      </c>
      <c r="L223" s="25">
        <f t="shared" si="124"/>
        <v>84</v>
      </c>
      <c r="M223" s="25">
        <f t="shared" si="124"/>
        <v>48</v>
      </c>
      <c r="N223" s="25">
        <f t="shared" si="124"/>
        <v>48</v>
      </c>
      <c r="O223" s="25">
        <f t="shared" si="124"/>
        <v>53</v>
      </c>
      <c r="P223" s="25">
        <f t="shared" si="124"/>
        <v>48</v>
      </c>
      <c r="Q223" s="55">
        <f>SUM(J223:P223)</f>
        <v>435</v>
      </c>
      <c r="R223" s="56"/>
      <c r="S223" s="55">
        <v>3</v>
      </c>
      <c r="T223" s="56"/>
      <c r="AD223" s="13"/>
      <c r="AF223" s="58">
        <v>2</v>
      </c>
      <c r="AG223" s="58"/>
      <c r="AH223" s="25">
        <f t="shared" ref="AH223:AM223" si="125">CODE(AH222)</f>
        <v>65</v>
      </c>
      <c r="AI223" s="25">
        <f t="shared" si="125"/>
        <v>67</v>
      </c>
      <c r="AJ223" s="25">
        <f t="shared" si="125"/>
        <v>75</v>
      </c>
      <c r="AK223" s="25">
        <f t="shared" si="125"/>
        <v>83</v>
      </c>
      <c r="AL223" s="25">
        <f t="shared" si="125"/>
        <v>71</v>
      </c>
      <c r="AM223" s="25">
        <f t="shared" si="125"/>
        <v>84</v>
      </c>
      <c r="AN223" s="55">
        <f>SUM(AH223:AM223)</f>
        <v>445</v>
      </c>
      <c r="AO223" s="56"/>
      <c r="AP223" s="55">
        <v>3</v>
      </c>
      <c r="AQ223" s="56"/>
      <c r="BC223" s="22"/>
      <c r="BD223" s="13"/>
    </row>
    <row r="224" spans="3:56" x14ac:dyDescent="0.15">
      <c r="C224" s="18"/>
      <c r="D224" s="59"/>
      <c r="E224" s="60"/>
      <c r="F224" s="18"/>
      <c r="G224" s="23" t="s">
        <v>172</v>
      </c>
      <c r="H224" s="55" t="str">
        <f>DEC2HEX(H223,2)</f>
        <v>02</v>
      </c>
      <c r="I224" s="56"/>
      <c r="J224" s="25" t="str">
        <f t="shared" ref="J224:P224" si="126">DEC2HEX(J223,2)</f>
        <v>53</v>
      </c>
      <c r="K224" s="25" t="str">
        <f t="shared" si="126"/>
        <v>47</v>
      </c>
      <c r="L224" s="25" t="str">
        <f t="shared" si="126"/>
        <v>54</v>
      </c>
      <c r="M224" s="25" t="str">
        <f t="shared" si="126"/>
        <v>30</v>
      </c>
      <c r="N224" s="25" t="str">
        <f t="shared" si="126"/>
        <v>30</v>
      </c>
      <c r="O224" s="25" t="str">
        <f t="shared" si="126"/>
        <v>35</v>
      </c>
      <c r="P224" s="25" t="str">
        <f t="shared" si="126"/>
        <v>30</v>
      </c>
      <c r="Q224" s="25" t="str">
        <f>DEC2HEX(CODE(MID(DEC2HEX(Q223,4),3,1)),2)</f>
        <v>42</v>
      </c>
      <c r="R224" s="25" t="str">
        <f>DEC2HEX(CODE(MID(DEC2HEX(Q223,4),4,1)),2)</f>
        <v>33</v>
      </c>
      <c r="S224" s="55" t="str">
        <f>DEC2HEX(S223,2)</f>
        <v>03</v>
      </c>
      <c r="T224" s="56"/>
      <c r="AD224" s="13"/>
      <c r="AF224" s="55" t="str">
        <f>DEC2HEX(AF223,2)</f>
        <v>02</v>
      </c>
      <c r="AG224" s="56"/>
      <c r="AH224" s="25" t="str">
        <f t="shared" ref="AH224:AM224" si="127">DEC2HEX(AH223,2)</f>
        <v>41</v>
      </c>
      <c r="AI224" s="25" t="str">
        <f t="shared" si="127"/>
        <v>43</v>
      </c>
      <c r="AJ224" s="25" t="str">
        <f t="shared" si="127"/>
        <v>4B</v>
      </c>
      <c r="AK224" s="25" t="str">
        <f t="shared" si="127"/>
        <v>53</v>
      </c>
      <c r="AL224" s="25" t="str">
        <f t="shared" si="127"/>
        <v>47</v>
      </c>
      <c r="AM224" s="25" t="str">
        <f t="shared" si="127"/>
        <v>54</v>
      </c>
      <c r="AN224" s="25" t="str">
        <f>DEC2HEX(CODE(MID(DEC2HEX(AN223,4),3,1)),2)</f>
        <v>42</v>
      </c>
      <c r="AO224" s="25" t="str">
        <f>DEC2HEX(CODE(MID(DEC2HEX(AN223,4),4,1)),2)</f>
        <v>44</v>
      </c>
      <c r="AP224" s="55" t="str">
        <f>DEC2HEX(AP223,2)</f>
        <v>03</v>
      </c>
      <c r="AQ224" s="56"/>
      <c r="BC224" s="22"/>
      <c r="BD224" s="13"/>
    </row>
    <row r="225" spans="3:56" x14ac:dyDescent="0.15">
      <c r="C225" s="18"/>
      <c r="D225" s="20"/>
      <c r="E225" s="21"/>
      <c r="F225" s="18"/>
      <c r="G225" s="23">
        <f>COUNTA(H224:AC224)</f>
        <v>11</v>
      </c>
      <c r="AD225" s="13"/>
      <c r="BC225" s="22"/>
      <c r="BD225" s="13"/>
    </row>
    <row r="226" spans="3:56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9"/>
      <c r="BD226" s="13"/>
    </row>
    <row r="227" spans="3:56" x14ac:dyDescent="0.15">
      <c r="C227" s="18"/>
      <c r="D227" s="20"/>
      <c r="E227" s="21"/>
      <c r="F227" s="18"/>
      <c r="AD227" s="13"/>
      <c r="BC227" s="22"/>
      <c r="BD227" s="13"/>
    </row>
    <row r="228" spans="3:56" x14ac:dyDescent="0.15">
      <c r="C228" s="18"/>
      <c r="D228" s="59">
        <v>32</v>
      </c>
      <c r="E228" s="76" t="s">
        <v>413</v>
      </c>
      <c r="F228" s="18"/>
      <c r="G228" s="23"/>
      <c r="H228" s="57" t="s">
        <v>0</v>
      </c>
      <c r="I228" s="57"/>
      <c r="J228" s="57" t="s">
        <v>167</v>
      </c>
      <c r="K228" s="57"/>
      <c r="L228" s="57"/>
      <c r="M228" s="57" t="s">
        <v>28</v>
      </c>
      <c r="N228" s="57"/>
      <c r="O228" s="57"/>
      <c r="P228" s="57"/>
      <c r="Q228" s="57" t="s">
        <v>1</v>
      </c>
      <c r="R228" s="57"/>
      <c r="S228" s="57" t="s">
        <v>168</v>
      </c>
      <c r="T228" s="57"/>
      <c r="AD228" s="13"/>
      <c r="AF228" s="57" t="s">
        <v>0</v>
      </c>
      <c r="AG228" s="57"/>
      <c r="AH228" s="57" t="s">
        <v>167</v>
      </c>
      <c r="AI228" s="57"/>
      <c r="AJ228" s="57"/>
      <c r="AK228" s="57" t="s">
        <v>6</v>
      </c>
      <c r="AL228" s="57"/>
      <c r="AM228" s="57"/>
      <c r="AN228" s="57" t="s">
        <v>1</v>
      </c>
      <c r="AO228" s="57"/>
      <c r="AP228" s="57" t="s">
        <v>168</v>
      </c>
      <c r="AQ228" s="57"/>
      <c r="BC228" s="22"/>
      <c r="BD228" s="13"/>
    </row>
    <row r="229" spans="3:56" x14ac:dyDescent="0.15">
      <c r="C229" s="18"/>
      <c r="D229" s="59"/>
      <c r="E229" s="77"/>
      <c r="F229" s="18"/>
      <c r="G229" s="23" t="s">
        <v>169</v>
      </c>
      <c r="H229" s="58" t="s">
        <v>102</v>
      </c>
      <c r="I229" s="58"/>
      <c r="J229" s="24" t="s">
        <v>17</v>
      </c>
      <c r="K229" s="24" t="s">
        <v>407</v>
      </c>
      <c r="L229" s="24" t="s">
        <v>254</v>
      </c>
      <c r="M229" s="25">
        <v>0</v>
      </c>
      <c r="N229" s="25">
        <v>0</v>
      </c>
      <c r="O229" s="25">
        <v>0</v>
      </c>
      <c r="P229" s="25">
        <v>3</v>
      </c>
      <c r="Q229" s="25" t="str">
        <f>MID(DEC2HEX(Q230,4),3,1)</f>
        <v>A</v>
      </c>
      <c r="R229" s="25" t="str">
        <f>MID(DEC2HEX(Q230,4),4,1)</f>
        <v>D</v>
      </c>
      <c r="S229" s="58" t="s">
        <v>170</v>
      </c>
      <c r="T229" s="58"/>
      <c r="AD229" s="13"/>
      <c r="AF229" s="58" t="s">
        <v>102</v>
      </c>
      <c r="AG229" s="58"/>
      <c r="AH229" s="24" t="s">
        <v>14</v>
      </c>
      <c r="AI229" s="24" t="s">
        <v>15</v>
      </c>
      <c r="AJ229" s="24" t="s">
        <v>16</v>
      </c>
      <c r="AK229" s="25" t="str">
        <f>J229</f>
        <v>S</v>
      </c>
      <c r="AL229" s="25" t="str">
        <f>K229</f>
        <v>C</v>
      </c>
      <c r="AM229" s="25" t="str">
        <f>L229</f>
        <v>T</v>
      </c>
      <c r="AN229" s="25" t="str">
        <f>MID(DEC2HEX(AN230,4),3,1)</f>
        <v>B</v>
      </c>
      <c r="AO229" s="25" t="str">
        <f>MID(DEC2HEX(AN230,4),4,1)</f>
        <v>9</v>
      </c>
      <c r="AP229" s="58" t="s">
        <v>170</v>
      </c>
      <c r="AQ229" s="58"/>
      <c r="BC229" s="22"/>
      <c r="BD229" s="13"/>
    </row>
    <row r="230" spans="3:56" x14ac:dyDescent="0.15">
      <c r="C230" s="18"/>
      <c r="D230" s="59"/>
      <c r="E230" s="77"/>
      <c r="F230" s="18"/>
      <c r="G230" s="23" t="s">
        <v>171</v>
      </c>
      <c r="H230" s="58">
        <v>2</v>
      </c>
      <c r="I230" s="58"/>
      <c r="J230" s="25">
        <f t="shared" ref="J230:P230" si="128">CODE(J229)</f>
        <v>83</v>
      </c>
      <c r="K230" s="25">
        <f t="shared" si="128"/>
        <v>67</v>
      </c>
      <c r="L230" s="25">
        <f t="shared" si="128"/>
        <v>84</v>
      </c>
      <c r="M230" s="25">
        <f t="shared" si="128"/>
        <v>48</v>
      </c>
      <c r="N230" s="25">
        <f t="shared" si="128"/>
        <v>48</v>
      </c>
      <c r="O230" s="25">
        <f t="shared" si="128"/>
        <v>48</v>
      </c>
      <c r="P230" s="25">
        <f t="shared" si="128"/>
        <v>51</v>
      </c>
      <c r="Q230" s="55">
        <f>SUM(J230:P230)</f>
        <v>429</v>
      </c>
      <c r="R230" s="56"/>
      <c r="S230" s="55">
        <v>3</v>
      </c>
      <c r="T230" s="56"/>
      <c r="AD230" s="13"/>
      <c r="AF230" s="58">
        <v>2</v>
      </c>
      <c r="AG230" s="58"/>
      <c r="AH230" s="25">
        <f t="shared" ref="AH230:AM230" si="129">CODE(AH229)</f>
        <v>65</v>
      </c>
      <c r="AI230" s="25">
        <f t="shared" si="129"/>
        <v>67</v>
      </c>
      <c r="AJ230" s="25">
        <f t="shared" si="129"/>
        <v>75</v>
      </c>
      <c r="AK230" s="25">
        <f t="shared" si="129"/>
        <v>83</v>
      </c>
      <c r="AL230" s="25">
        <f t="shared" si="129"/>
        <v>67</v>
      </c>
      <c r="AM230" s="25">
        <f t="shared" si="129"/>
        <v>84</v>
      </c>
      <c r="AN230" s="55">
        <f>SUM(AH230:AM230)</f>
        <v>441</v>
      </c>
      <c r="AO230" s="56"/>
      <c r="AP230" s="55">
        <v>3</v>
      </c>
      <c r="AQ230" s="56"/>
      <c r="BC230" s="22"/>
      <c r="BD230" s="13"/>
    </row>
    <row r="231" spans="3:56" x14ac:dyDescent="0.15">
      <c r="C231" s="18"/>
      <c r="D231" s="59"/>
      <c r="E231" s="77"/>
      <c r="F231" s="18"/>
      <c r="G231" s="23" t="s">
        <v>172</v>
      </c>
      <c r="H231" s="55" t="str">
        <f>DEC2HEX(H230,2)</f>
        <v>02</v>
      </c>
      <c r="I231" s="56"/>
      <c r="J231" s="25" t="str">
        <f t="shared" ref="J231:P231" si="130">DEC2HEX(J230,2)</f>
        <v>53</v>
      </c>
      <c r="K231" s="25" t="str">
        <f t="shared" si="130"/>
        <v>43</v>
      </c>
      <c r="L231" s="25" t="str">
        <f t="shared" si="130"/>
        <v>54</v>
      </c>
      <c r="M231" s="25" t="str">
        <f t="shared" si="130"/>
        <v>30</v>
      </c>
      <c r="N231" s="25" t="str">
        <f t="shared" si="130"/>
        <v>30</v>
      </c>
      <c r="O231" s="25" t="str">
        <f t="shared" si="130"/>
        <v>30</v>
      </c>
      <c r="P231" s="25" t="str">
        <f t="shared" si="130"/>
        <v>33</v>
      </c>
      <c r="Q231" s="25" t="str">
        <f>DEC2HEX(CODE(MID(DEC2HEX(Q230,4),3,1)),2)</f>
        <v>41</v>
      </c>
      <c r="R231" s="25" t="str">
        <f>DEC2HEX(CODE(MID(DEC2HEX(Q230,4),4,1)),2)</f>
        <v>44</v>
      </c>
      <c r="S231" s="55" t="str">
        <f>DEC2HEX(S230,2)</f>
        <v>03</v>
      </c>
      <c r="T231" s="56"/>
      <c r="AD231" s="13"/>
      <c r="AF231" s="55" t="str">
        <f>DEC2HEX(AF230,2)</f>
        <v>02</v>
      </c>
      <c r="AG231" s="56"/>
      <c r="AH231" s="25" t="str">
        <f t="shared" ref="AH231:AM231" si="131">DEC2HEX(AH230,2)</f>
        <v>41</v>
      </c>
      <c r="AI231" s="25" t="str">
        <f t="shared" si="131"/>
        <v>43</v>
      </c>
      <c r="AJ231" s="25" t="str">
        <f t="shared" si="131"/>
        <v>4B</v>
      </c>
      <c r="AK231" s="25" t="str">
        <f t="shared" si="131"/>
        <v>53</v>
      </c>
      <c r="AL231" s="25" t="str">
        <f t="shared" si="131"/>
        <v>43</v>
      </c>
      <c r="AM231" s="25" t="str">
        <f t="shared" si="131"/>
        <v>54</v>
      </c>
      <c r="AN231" s="25" t="str">
        <f>DEC2HEX(CODE(MID(DEC2HEX(AN230,4),3,1)),2)</f>
        <v>42</v>
      </c>
      <c r="AO231" s="25" t="str">
        <f>DEC2HEX(CODE(MID(DEC2HEX(AN230,4),4,1)),2)</f>
        <v>39</v>
      </c>
      <c r="AP231" s="55" t="str">
        <f>DEC2HEX(AP230,2)</f>
        <v>03</v>
      </c>
      <c r="AQ231" s="56"/>
      <c r="BC231" s="22"/>
      <c r="BD231" s="13"/>
    </row>
    <row r="232" spans="3:56" x14ac:dyDescent="0.15">
      <c r="C232" s="18"/>
      <c r="D232" s="20"/>
      <c r="E232" s="21"/>
      <c r="F232" s="18"/>
      <c r="G232" s="23">
        <f>COUNTA(H231:AC231)</f>
        <v>11</v>
      </c>
      <c r="AD232" s="13"/>
      <c r="BC232" s="22"/>
      <c r="BD232" s="13"/>
    </row>
    <row r="233" spans="3:56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9"/>
      <c r="BD233" s="13"/>
    </row>
    <row r="234" spans="3:56" x14ac:dyDescent="0.15">
      <c r="C234" s="18"/>
      <c r="D234" s="20"/>
      <c r="E234" s="21"/>
      <c r="F234" s="18"/>
      <c r="AD234" s="13"/>
      <c r="BC234" s="22"/>
      <c r="BD234" s="13"/>
    </row>
    <row r="235" spans="3:56" x14ac:dyDescent="0.15">
      <c r="C235" s="18"/>
      <c r="D235" s="59">
        <v>33</v>
      </c>
      <c r="E235" s="77" t="s">
        <v>410</v>
      </c>
      <c r="F235" s="18"/>
      <c r="G235" s="23"/>
      <c r="H235" s="57" t="s">
        <v>0</v>
      </c>
      <c r="I235" s="57"/>
      <c r="J235" s="57" t="s">
        <v>167</v>
      </c>
      <c r="K235" s="57"/>
      <c r="L235" s="57"/>
      <c r="M235" s="57" t="s">
        <v>28</v>
      </c>
      <c r="N235" s="57"/>
      <c r="O235" s="57"/>
      <c r="P235" s="57"/>
      <c r="Q235" s="57" t="s">
        <v>1</v>
      </c>
      <c r="R235" s="57"/>
      <c r="S235" s="57" t="s">
        <v>168</v>
      </c>
      <c r="T235" s="57"/>
      <c r="AD235" s="13"/>
      <c r="AF235" s="57" t="s">
        <v>0</v>
      </c>
      <c r="AG235" s="57"/>
      <c r="AH235" s="57" t="s">
        <v>167</v>
      </c>
      <c r="AI235" s="57"/>
      <c r="AJ235" s="57"/>
      <c r="AK235" s="57" t="s">
        <v>6</v>
      </c>
      <c r="AL235" s="57"/>
      <c r="AM235" s="57"/>
      <c r="AN235" s="57" t="s">
        <v>1</v>
      </c>
      <c r="AO235" s="57"/>
      <c r="AP235" s="57" t="s">
        <v>168</v>
      </c>
      <c r="AQ235" s="57"/>
      <c r="BC235" s="22"/>
      <c r="BD235" s="13"/>
    </row>
    <row r="236" spans="3:56" x14ac:dyDescent="0.15">
      <c r="C236" s="18"/>
      <c r="D236" s="59"/>
      <c r="E236" s="77"/>
      <c r="F236" s="18"/>
      <c r="G236" s="23" t="s">
        <v>169</v>
      </c>
      <c r="H236" s="58" t="s">
        <v>102</v>
      </c>
      <c r="I236" s="58"/>
      <c r="J236" s="24" t="s">
        <v>17</v>
      </c>
      <c r="K236" s="24" t="s">
        <v>17</v>
      </c>
      <c r="L236" s="24" t="s">
        <v>206</v>
      </c>
      <c r="M236" s="25">
        <v>0</v>
      </c>
      <c r="N236" s="25">
        <v>1</v>
      </c>
      <c r="O236" s="25">
        <v>0</v>
      </c>
      <c r="P236" s="25">
        <v>0</v>
      </c>
      <c r="Q236" s="25" t="str">
        <f>MID(DEC2HEX(Q237,4),3,1)</f>
        <v>B</v>
      </c>
      <c r="R236" s="25" t="str">
        <f>MID(DEC2HEX(Q237,4),4,1)</f>
        <v>B</v>
      </c>
      <c r="S236" s="58" t="s">
        <v>170</v>
      </c>
      <c r="T236" s="58"/>
      <c r="AD236" s="13"/>
      <c r="AF236" s="58" t="s">
        <v>102</v>
      </c>
      <c r="AG236" s="58"/>
      <c r="AH236" s="24" t="s">
        <v>14</v>
      </c>
      <c r="AI236" s="24" t="s">
        <v>15</v>
      </c>
      <c r="AJ236" s="24" t="s">
        <v>16</v>
      </c>
      <c r="AK236" s="25" t="str">
        <f>J236</f>
        <v>S</v>
      </c>
      <c r="AL236" s="25" t="str">
        <f>K236</f>
        <v>S</v>
      </c>
      <c r="AM236" s="25" t="str">
        <f>L236</f>
        <v>T</v>
      </c>
      <c r="AN236" s="25" t="str">
        <f>MID(DEC2HEX(AN237,4),3,1)</f>
        <v>C</v>
      </c>
      <c r="AO236" s="25" t="str">
        <f>MID(DEC2HEX(AN237,4),4,1)</f>
        <v>9</v>
      </c>
      <c r="AP236" s="58" t="s">
        <v>170</v>
      </c>
      <c r="AQ236" s="58"/>
      <c r="BC236" s="22"/>
      <c r="BD236" s="13"/>
    </row>
    <row r="237" spans="3:56" x14ac:dyDescent="0.15">
      <c r="C237" s="18"/>
      <c r="D237" s="59"/>
      <c r="E237" s="77"/>
      <c r="F237" s="18"/>
      <c r="G237" s="23" t="s">
        <v>171</v>
      </c>
      <c r="H237" s="58">
        <v>2</v>
      </c>
      <c r="I237" s="58"/>
      <c r="J237" s="25">
        <f t="shared" ref="J237:P237" si="132">CODE(J236)</f>
        <v>83</v>
      </c>
      <c r="K237" s="25">
        <f t="shared" si="132"/>
        <v>83</v>
      </c>
      <c r="L237" s="25">
        <f t="shared" si="132"/>
        <v>84</v>
      </c>
      <c r="M237" s="25">
        <f t="shared" si="132"/>
        <v>48</v>
      </c>
      <c r="N237" s="25">
        <f t="shared" si="132"/>
        <v>49</v>
      </c>
      <c r="O237" s="25">
        <f t="shared" si="132"/>
        <v>48</v>
      </c>
      <c r="P237" s="25">
        <f t="shared" si="132"/>
        <v>48</v>
      </c>
      <c r="Q237" s="55">
        <f>SUM(J237:P237)</f>
        <v>443</v>
      </c>
      <c r="R237" s="56"/>
      <c r="S237" s="55">
        <v>3</v>
      </c>
      <c r="T237" s="56"/>
      <c r="AD237" s="13"/>
      <c r="AF237" s="58">
        <v>2</v>
      </c>
      <c r="AG237" s="58"/>
      <c r="AH237" s="25">
        <f t="shared" ref="AH237:AM237" si="133">CODE(AH236)</f>
        <v>65</v>
      </c>
      <c r="AI237" s="25">
        <f t="shared" si="133"/>
        <v>67</v>
      </c>
      <c r="AJ237" s="25">
        <f t="shared" si="133"/>
        <v>75</v>
      </c>
      <c r="AK237" s="25">
        <f t="shared" si="133"/>
        <v>83</v>
      </c>
      <c r="AL237" s="25">
        <f t="shared" si="133"/>
        <v>83</v>
      </c>
      <c r="AM237" s="25">
        <f t="shared" si="133"/>
        <v>84</v>
      </c>
      <c r="AN237" s="55">
        <f>SUM(AH237:AM237)</f>
        <v>457</v>
      </c>
      <c r="AO237" s="56"/>
      <c r="AP237" s="55">
        <v>3</v>
      </c>
      <c r="AQ237" s="56"/>
      <c r="BC237" s="22"/>
      <c r="BD237" s="13"/>
    </row>
    <row r="238" spans="3:56" x14ac:dyDescent="0.15">
      <c r="C238" s="18"/>
      <c r="D238" s="59"/>
      <c r="E238" s="77"/>
      <c r="F238" s="18"/>
      <c r="G238" s="23" t="s">
        <v>172</v>
      </c>
      <c r="H238" s="55" t="str">
        <f>DEC2HEX(H237,2)</f>
        <v>02</v>
      </c>
      <c r="I238" s="56"/>
      <c r="J238" s="25" t="str">
        <f t="shared" ref="J238:P238" si="134">DEC2HEX(J237,2)</f>
        <v>53</v>
      </c>
      <c r="K238" s="25" t="str">
        <f t="shared" si="134"/>
        <v>53</v>
      </c>
      <c r="L238" s="25" t="str">
        <f t="shared" si="134"/>
        <v>54</v>
      </c>
      <c r="M238" s="25" t="str">
        <f t="shared" si="134"/>
        <v>30</v>
      </c>
      <c r="N238" s="25" t="str">
        <f t="shared" si="134"/>
        <v>31</v>
      </c>
      <c r="O238" s="25" t="str">
        <f t="shared" si="134"/>
        <v>30</v>
      </c>
      <c r="P238" s="25" t="str">
        <f t="shared" si="134"/>
        <v>30</v>
      </c>
      <c r="Q238" s="25" t="str">
        <f>DEC2HEX(CODE(MID(DEC2HEX(Q237,4),3,1)),2)</f>
        <v>42</v>
      </c>
      <c r="R238" s="25" t="str">
        <f>DEC2HEX(CODE(MID(DEC2HEX(Q237,4),4,1)),2)</f>
        <v>42</v>
      </c>
      <c r="S238" s="55" t="str">
        <f>DEC2HEX(S237,2)</f>
        <v>03</v>
      </c>
      <c r="T238" s="56"/>
      <c r="AD238" s="13"/>
      <c r="AF238" s="55" t="str">
        <f>DEC2HEX(AF237,2)</f>
        <v>02</v>
      </c>
      <c r="AG238" s="56"/>
      <c r="AH238" s="25" t="str">
        <f t="shared" ref="AH238:AM238" si="135">DEC2HEX(AH237,2)</f>
        <v>41</v>
      </c>
      <c r="AI238" s="25" t="str">
        <f t="shared" si="135"/>
        <v>43</v>
      </c>
      <c r="AJ238" s="25" t="str">
        <f t="shared" si="135"/>
        <v>4B</v>
      </c>
      <c r="AK238" s="25" t="str">
        <f t="shared" si="135"/>
        <v>53</v>
      </c>
      <c r="AL238" s="25" t="str">
        <f t="shared" si="135"/>
        <v>53</v>
      </c>
      <c r="AM238" s="25" t="str">
        <f t="shared" si="135"/>
        <v>54</v>
      </c>
      <c r="AN238" s="25" t="str">
        <f>DEC2HEX(CODE(MID(DEC2HEX(AN237,4),3,1)),2)</f>
        <v>43</v>
      </c>
      <c r="AO238" s="25" t="str">
        <f>DEC2HEX(CODE(MID(DEC2HEX(AN237,4),4,1)),2)</f>
        <v>39</v>
      </c>
      <c r="AP238" s="55" t="str">
        <f>DEC2HEX(AP237,2)</f>
        <v>03</v>
      </c>
      <c r="AQ238" s="56"/>
      <c r="BC238" s="22"/>
      <c r="BD238" s="13"/>
    </row>
    <row r="239" spans="3:56" x14ac:dyDescent="0.15">
      <c r="C239" s="18"/>
      <c r="D239" s="20"/>
      <c r="E239" s="21"/>
      <c r="F239" s="18"/>
      <c r="G239" s="23">
        <f>COUNTA(H238:AC238)</f>
        <v>11</v>
      </c>
      <c r="AD239" s="13"/>
      <c r="BC239" s="22"/>
      <c r="BD239" s="13"/>
    </row>
    <row r="240" spans="3:56" ht="3.75" customHeight="1" x14ac:dyDescent="0.15">
      <c r="C240" s="18"/>
      <c r="D240" s="16"/>
      <c r="E240" s="17"/>
      <c r="F240" s="18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9"/>
      <c r="BD240" s="13"/>
    </row>
  </sheetData>
  <mergeCells count="867">
    <mergeCell ref="D235:D238"/>
    <mergeCell ref="E235:E238"/>
    <mergeCell ref="H235:I235"/>
    <mergeCell ref="J235:L235"/>
    <mergeCell ref="M235:P235"/>
    <mergeCell ref="Q235:R235"/>
    <mergeCell ref="S235:T235"/>
    <mergeCell ref="AF235:AG235"/>
    <mergeCell ref="AH235:AJ235"/>
    <mergeCell ref="H236:I236"/>
    <mergeCell ref="S236:T236"/>
    <mergeCell ref="AF236:AG236"/>
    <mergeCell ref="H237:I237"/>
    <mergeCell ref="Q237:R237"/>
    <mergeCell ref="S237:T237"/>
    <mergeCell ref="AF237:AG237"/>
    <mergeCell ref="AN237:AO237"/>
    <mergeCell ref="AP237:AQ237"/>
    <mergeCell ref="H238:I238"/>
    <mergeCell ref="AK228:AM228"/>
    <mergeCell ref="AN228:AO228"/>
    <mergeCell ref="AP228:AQ228"/>
    <mergeCell ref="H229:I229"/>
    <mergeCell ref="S229:T229"/>
    <mergeCell ref="AF229:AG229"/>
    <mergeCell ref="AP229:AQ229"/>
    <mergeCell ref="H230:I230"/>
    <mergeCell ref="Q230:R230"/>
    <mergeCell ref="S230:T230"/>
    <mergeCell ref="AF230:AG230"/>
    <mergeCell ref="AN230:AO230"/>
    <mergeCell ref="AP230:AQ230"/>
    <mergeCell ref="S238:T238"/>
    <mergeCell ref="AF238:AG238"/>
    <mergeCell ref="AP238:AQ238"/>
    <mergeCell ref="AP231:AQ231"/>
    <mergeCell ref="AK235:AM235"/>
    <mergeCell ref="AN235:AO235"/>
    <mergeCell ref="AP235:AQ235"/>
    <mergeCell ref="AP236:AQ236"/>
    <mergeCell ref="AF202:AG202"/>
    <mergeCell ref="AN202:AO202"/>
    <mergeCell ref="AP202:AQ202"/>
    <mergeCell ref="H203:I203"/>
    <mergeCell ref="S203:T203"/>
    <mergeCell ref="AF203:AG203"/>
    <mergeCell ref="AP203:AQ203"/>
    <mergeCell ref="D228:D231"/>
    <mergeCell ref="E228:E231"/>
    <mergeCell ref="H228:I228"/>
    <mergeCell ref="J228:L228"/>
    <mergeCell ref="M228:P228"/>
    <mergeCell ref="Q228:R228"/>
    <mergeCell ref="S228:T228"/>
    <mergeCell ref="AF228:AG228"/>
    <mergeCell ref="AH228:AJ228"/>
    <mergeCell ref="H231:I231"/>
    <mergeCell ref="S231:T231"/>
    <mergeCell ref="AF231:AG231"/>
    <mergeCell ref="H217:I217"/>
    <mergeCell ref="S217:T217"/>
    <mergeCell ref="AF217:AG217"/>
    <mergeCell ref="AP217:AQ217"/>
    <mergeCell ref="AN214:AO214"/>
    <mergeCell ref="AP195:AQ195"/>
    <mergeCell ref="H196:I196"/>
    <mergeCell ref="S196:T196"/>
    <mergeCell ref="AF196:AG196"/>
    <mergeCell ref="AP196:AQ196"/>
    <mergeCell ref="D200:D203"/>
    <mergeCell ref="E200:E203"/>
    <mergeCell ref="H200:I200"/>
    <mergeCell ref="J200:L200"/>
    <mergeCell ref="M200:P200"/>
    <mergeCell ref="Q200:R200"/>
    <mergeCell ref="S200:T200"/>
    <mergeCell ref="AF200:AG200"/>
    <mergeCell ref="AH200:AJ200"/>
    <mergeCell ref="AK200:AM200"/>
    <mergeCell ref="AN200:AO200"/>
    <mergeCell ref="AP200:AQ200"/>
    <mergeCell ref="H201:I201"/>
    <mergeCell ref="S201:T201"/>
    <mergeCell ref="AF201:AG201"/>
    <mergeCell ref="AP201:AQ201"/>
    <mergeCell ref="H202:I202"/>
    <mergeCell ref="Q202:R202"/>
    <mergeCell ref="S202:T202"/>
    <mergeCell ref="S161:T161"/>
    <mergeCell ref="AF161:AG161"/>
    <mergeCell ref="AP161:AQ161"/>
    <mergeCell ref="D193:D196"/>
    <mergeCell ref="E193:E196"/>
    <mergeCell ref="H193:I193"/>
    <mergeCell ref="J193:L193"/>
    <mergeCell ref="M193:P193"/>
    <mergeCell ref="Q193:R193"/>
    <mergeCell ref="S193:T193"/>
    <mergeCell ref="AF193:AG193"/>
    <mergeCell ref="AH193:AJ193"/>
    <mergeCell ref="AK193:AM193"/>
    <mergeCell ref="AN193:AO193"/>
    <mergeCell ref="AP193:AQ193"/>
    <mergeCell ref="H194:I194"/>
    <mergeCell ref="S194:T194"/>
    <mergeCell ref="AF194:AG194"/>
    <mergeCell ref="AP194:AQ194"/>
    <mergeCell ref="H195:I195"/>
    <mergeCell ref="Q195:R195"/>
    <mergeCell ref="S195:T195"/>
    <mergeCell ref="AF195:AG195"/>
    <mergeCell ref="AN195:AO195"/>
    <mergeCell ref="AP154:AQ154"/>
    <mergeCell ref="D158:D161"/>
    <mergeCell ref="E158:E161"/>
    <mergeCell ref="H158:I158"/>
    <mergeCell ref="J158:L158"/>
    <mergeCell ref="M158:P158"/>
    <mergeCell ref="Q158:R158"/>
    <mergeCell ref="S158:T158"/>
    <mergeCell ref="AF158:AG158"/>
    <mergeCell ref="AH158:AJ158"/>
    <mergeCell ref="AK158:AM158"/>
    <mergeCell ref="AN158:AO158"/>
    <mergeCell ref="AP158:AQ158"/>
    <mergeCell ref="H159:I159"/>
    <mergeCell ref="S159:T159"/>
    <mergeCell ref="AF159:AG159"/>
    <mergeCell ref="AP159:AQ159"/>
    <mergeCell ref="H160:I160"/>
    <mergeCell ref="Q160:R160"/>
    <mergeCell ref="S160:T160"/>
    <mergeCell ref="AF160:AG160"/>
    <mergeCell ref="AN160:AO160"/>
    <mergeCell ref="AP160:AQ160"/>
    <mergeCell ref="H161:I161"/>
    <mergeCell ref="AK151:AM151"/>
    <mergeCell ref="AN151:AO151"/>
    <mergeCell ref="AP151:AQ151"/>
    <mergeCell ref="H152:I152"/>
    <mergeCell ref="S152:T152"/>
    <mergeCell ref="AF152:AG152"/>
    <mergeCell ref="AP152:AQ152"/>
    <mergeCell ref="H153:I153"/>
    <mergeCell ref="Q153:R153"/>
    <mergeCell ref="S153:T153"/>
    <mergeCell ref="AF153:AG153"/>
    <mergeCell ref="AN153:AO153"/>
    <mergeCell ref="AP153:AQ153"/>
    <mergeCell ref="D151:D154"/>
    <mergeCell ref="E151:E154"/>
    <mergeCell ref="H151:I151"/>
    <mergeCell ref="J151:L151"/>
    <mergeCell ref="M151:P151"/>
    <mergeCell ref="Q151:R151"/>
    <mergeCell ref="S151:T151"/>
    <mergeCell ref="AF151:AG151"/>
    <mergeCell ref="AH151:AJ151"/>
    <mergeCell ref="H154:I154"/>
    <mergeCell ref="S154:T154"/>
    <mergeCell ref="AF154:AG154"/>
    <mergeCell ref="AF131:AG131"/>
    <mergeCell ref="AP131:AQ131"/>
    <mergeCell ref="H132:I132"/>
    <mergeCell ref="Q132:R132"/>
    <mergeCell ref="S132:T132"/>
    <mergeCell ref="AF132:AG132"/>
    <mergeCell ref="AN132:AO132"/>
    <mergeCell ref="AP132:AQ132"/>
    <mergeCell ref="AP133:AQ133"/>
    <mergeCell ref="AF125:AG125"/>
    <mergeCell ref="AN125:AO125"/>
    <mergeCell ref="AP125:AQ125"/>
    <mergeCell ref="H126:I126"/>
    <mergeCell ref="S126:T126"/>
    <mergeCell ref="AF126:AG126"/>
    <mergeCell ref="AP126:AQ126"/>
    <mergeCell ref="D130:D133"/>
    <mergeCell ref="E130:E133"/>
    <mergeCell ref="H130:I130"/>
    <mergeCell ref="J130:L130"/>
    <mergeCell ref="M130:P130"/>
    <mergeCell ref="Q130:R130"/>
    <mergeCell ref="S130:T130"/>
    <mergeCell ref="AF130:AG130"/>
    <mergeCell ref="AH130:AJ130"/>
    <mergeCell ref="H133:I133"/>
    <mergeCell ref="S133:T133"/>
    <mergeCell ref="AF133:AG133"/>
    <mergeCell ref="AK130:AM130"/>
    <mergeCell ref="AN130:AO130"/>
    <mergeCell ref="AP130:AQ130"/>
    <mergeCell ref="H131:I131"/>
    <mergeCell ref="S131:T131"/>
    <mergeCell ref="AP118:AQ118"/>
    <mergeCell ref="H119:I119"/>
    <mergeCell ref="S119:T119"/>
    <mergeCell ref="AF119:AG119"/>
    <mergeCell ref="AP119:AQ119"/>
    <mergeCell ref="D123:D126"/>
    <mergeCell ref="E123:E126"/>
    <mergeCell ref="H123:I123"/>
    <mergeCell ref="J123:L123"/>
    <mergeCell ref="M123:P123"/>
    <mergeCell ref="Q123:R123"/>
    <mergeCell ref="S123:T123"/>
    <mergeCell ref="AF123:AG123"/>
    <mergeCell ref="AH123:AJ123"/>
    <mergeCell ref="AK123:AM123"/>
    <mergeCell ref="AN123:AO123"/>
    <mergeCell ref="AP123:AQ123"/>
    <mergeCell ref="H124:I124"/>
    <mergeCell ref="S124:T124"/>
    <mergeCell ref="AF124:AG124"/>
    <mergeCell ref="AP124:AQ124"/>
    <mergeCell ref="H125:I125"/>
    <mergeCell ref="Q125:R125"/>
    <mergeCell ref="S125:T125"/>
    <mergeCell ref="S105:T105"/>
    <mergeCell ref="AF105:AG105"/>
    <mergeCell ref="AP105:AQ105"/>
    <mergeCell ref="D116:D119"/>
    <mergeCell ref="E116:E119"/>
    <mergeCell ref="H116:I116"/>
    <mergeCell ref="J116:L116"/>
    <mergeCell ref="M116:P116"/>
    <mergeCell ref="Q116:R116"/>
    <mergeCell ref="S116:T116"/>
    <mergeCell ref="AF116:AG116"/>
    <mergeCell ref="AH116:AJ116"/>
    <mergeCell ref="AK116:AM116"/>
    <mergeCell ref="AN116:AO116"/>
    <mergeCell ref="AP116:AQ116"/>
    <mergeCell ref="H117:I117"/>
    <mergeCell ref="S117:T117"/>
    <mergeCell ref="AF117:AG117"/>
    <mergeCell ref="AP117:AQ117"/>
    <mergeCell ref="H118:I118"/>
    <mergeCell ref="Q118:R118"/>
    <mergeCell ref="S118:T118"/>
    <mergeCell ref="AF118:AG118"/>
    <mergeCell ref="AN118:AO118"/>
    <mergeCell ref="AP98:AQ98"/>
    <mergeCell ref="D102:D105"/>
    <mergeCell ref="E102:E105"/>
    <mergeCell ref="H102:I102"/>
    <mergeCell ref="J102:L102"/>
    <mergeCell ref="M102:P102"/>
    <mergeCell ref="Q102:R102"/>
    <mergeCell ref="S102:T102"/>
    <mergeCell ref="AF102:AG102"/>
    <mergeCell ref="AH102:AJ102"/>
    <mergeCell ref="AK102:AM102"/>
    <mergeCell ref="AN102:AO102"/>
    <mergeCell ref="AP102:AQ102"/>
    <mergeCell ref="H103:I103"/>
    <mergeCell ref="S103:T103"/>
    <mergeCell ref="AF103:AG103"/>
    <mergeCell ref="AP103:AQ103"/>
    <mergeCell ref="H104:I104"/>
    <mergeCell ref="Q104:R104"/>
    <mergeCell ref="S104:T104"/>
    <mergeCell ref="AF104:AG104"/>
    <mergeCell ref="AN104:AO104"/>
    <mergeCell ref="AP104:AQ104"/>
    <mergeCell ref="H105:I105"/>
    <mergeCell ref="AK95:AM95"/>
    <mergeCell ref="AN95:AO95"/>
    <mergeCell ref="AP95:AQ95"/>
    <mergeCell ref="H96:I96"/>
    <mergeCell ref="S96:T96"/>
    <mergeCell ref="AF96:AG96"/>
    <mergeCell ref="AP96:AQ96"/>
    <mergeCell ref="H97:I97"/>
    <mergeCell ref="Q97:R97"/>
    <mergeCell ref="S97:T97"/>
    <mergeCell ref="AF97:AG97"/>
    <mergeCell ref="AN97:AO97"/>
    <mergeCell ref="AP97:AQ97"/>
    <mergeCell ref="D95:D98"/>
    <mergeCell ref="E95:E98"/>
    <mergeCell ref="H95:I95"/>
    <mergeCell ref="J95:L95"/>
    <mergeCell ref="M95:P95"/>
    <mergeCell ref="Q95:R95"/>
    <mergeCell ref="S95:T95"/>
    <mergeCell ref="AF95:AG95"/>
    <mergeCell ref="AH95:AJ95"/>
    <mergeCell ref="H98:I98"/>
    <mergeCell ref="S98:T98"/>
    <mergeCell ref="AF98:AG98"/>
    <mergeCell ref="S91:T91"/>
    <mergeCell ref="AF91:AG91"/>
    <mergeCell ref="AN88:AO88"/>
    <mergeCell ref="AP88:AQ88"/>
    <mergeCell ref="H89:I89"/>
    <mergeCell ref="S89:T89"/>
    <mergeCell ref="AF89:AG89"/>
    <mergeCell ref="AP89:AQ89"/>
    <mergeCell ref="H90:I90"/>
    <mergeCell ref="Q90:R90"/>
    <mergeCell ref="S90:T90"/>
    <mergeCell ref="AF90:AG90"/>
    <mergeCell ref="AN90:AO90"/>
    <mergeCell ref="AP90:AQ90"/>
    <mergeCell ref="AP91:AQ91"/>
    <mergeCell ref="AK67:AM67"/>
    <mergeCell ref="AN67:AO67"/>
    <mergeCell ref="AP67:AQ67"/>
    <mergeCell ref="S61:T61"/>
    <mergeCell ref="S56:T56"/>
    <mergeCell ref="Q62:R62"/>
    <mergeCell ref="S62:T62"/>
    <mergeCell ref="AF63:AG63"/>
    <mergeCell ref="AF60:AG60"/>
    <mergeCell ref="D39:D42"/>
    <mergeCell ref="E39:E42"/>
    <mergeCell ref="H39:I39"/>
    <mergeCell ref="J39:L39"/>
    <mergeCell ref="M39:P39"/>
    <mergeCell ref="Q39:R39"/>
    <mergeCell ref="S39:T39"/>
    <mergeCell ref="AF39:AG39"/>
    <mergeCell ref="AH39:AJ39"/>
    <mergeCell ref="H42:I42"/>
    <mergeCell ref="S42:T42"/>
    <mergeCell ref="AF42:AG42"/>
    <mergeCell ref="H40:I40"/>
    <mergeCell ref="S40:T40"/>
    <mergeCell ref="AF40:AG40"/>
    <mergeCell ref="H41:I41"/>
    <mergeCell ref="Q41:R41"/>
    <mergeCell ref="S41:T41"/>
    <mergeCell ref="AF41:AG41"/>
    <mergeCell ref="AP180:AQ180"/>
    <mergeCell ref="AP182:AQ182"/>
    <mergeCell ref="AP179:AQ179"/>
    <mergeCell ref="AN181:AO181"/>
    <mergeCell ref="AP181:AQ181"/>
    <mergeCell ref="AN20:AO20"/>
    <mergeCell ref="AP20:AQ20"/>
    <mergeCell ref="AF21:AG21"/>
    <mergeCell ref="AP21:AQ21"/>
    <mergeCell ref="AN179:AO179"/>
    <mergeCell ref="AF25:AG25"/>
    <mergeCell ref="AF26:AG26"/>
    <mergeCell ref="AK60:AM60"/>
    <mergeCell ref="AN60:AO60"/>
    <mergeCell ref="AP60:AQ60"/>
    <mergeCell ref="AF61:AG61"/>
    <mergeCell ref="AP61:AQ61"/>
    <mergeCell ref="AN55:AO55"/>
    <mergeCell ref="AP55:AQ55"/>
    <mergeCell ref="AF56:AG56"/>
    <mergeCell ref="AP56:AQ56"/>
    <mergeCell ref="AF62:AG62"/>
    <mergeCell ref="AN62:AO62"/>
    <mergeCell ref="AP62:AQ62"/>
    <mergeCell ref="S179:T179"/>
    <mergeCell ref="E179:E182"/>
    <mergeCell ref="H181:I181"/>
    <mergeCell ref="G7:AC8"/>
    <mergeCell ref="H182:I182"/>
    <mergeCell ref="Q179:R179"/>
    <mergeCell ref="H180:I180"/>
    <mergeCell ref="H179:I179"/>
    <mergeCell ref="J179:L179"/>
    <mergeCell ref="M179:P179"/>
    <mergeCell ref="S19:T19"/>
    <mergeCell ref="Q20:R20"/>
    <mergeCell ref="S20:T20"/>
    <mergeCell ref="H25:I25"/>
    <mergeCell ref="H32:I32"/>
    <mergeCell ref="J32:L32"/>
    <mergeCell ref="J67:L67"/>
    <mergeCell ref="M67:P67"/>
    <mergeCell ref="Q67:R67"/>
    <mergeCell ref="S67:T67"/>
    <mergeCell ref="Q53:R53"/>
    <mergeCell ref="S53:T53"/>
    <mergeCell ref="S54:T54"/>
    <mergeCell ref="E88:E91"/>
    <mergeCell ref="C6:C7"/>
    <mergeCell ref="C8:C9"/>
    <mergeCell ref="J18:L18"/>
    <mergeCell ref="E18:E21"/>
    <mergeCell ref="D18:D21"/>
    <mergeCell ref="E25:E28"/>
    <mergeCell ref="H18:I18"/>
    <mergeCell ref="H21:I21"/>
    <mergeCell ref="D32:D35"/>
    <mergeCell ref="D7:D8"/>
    <mergeCell ref="H14:I14"/>
    <mergeCell ref="H28:I28"/>
    <mergeCell ref="J25:L25"/>
    <mergeCell ref="H19:I19"/>
    <mergeCell ref="H20:I20"/>
    <mergeCell ref="H26:I26"/>
    <mergeCell ref="H27:I27"/>
    <mergeCell ref="E7:E8"/>
    <mergeCell ref="F7:F8"/>
    <mergeCell ref="D25:D28"/>
    <mergeCell ref="H12:I12"/>
    <mergeCell ref="D11:D14"/>
    <mergeCell ref="E11:E14"/>
    <mergeCell ref="H11:I11"/>
    <mergeCell ref="AF35:AG35"/>
    <mergeCell ref="AP35:AQ35"/>
    <mergeCell ref="AH60:AJ60"/>
    <mergeCell ref="E32:E35"/>
    <mergeCell ref="Q32:R32"/>
    <mergeCell ref="S32:T32"/>
    <mergeCell ref="S35:T35"/>
    <mergeCell ref="H33:I33"/>
    <mergeCell ref="H34:I34"/>
    <mergeCell ref="M32:P32"/>
    <mergeCell ref="H35:I35"/>
    <mergeCell ref="S33:T33"/>
    <mergeCell ref="AK39:AM39"/>
    <mergeCell ref="AN39:AO39"/>
    <mergeCell ref="AP39:AQ39"/>
    <mergeCell ref="AP40:AQ40"/>
    <mergeCell ref="AN41:AO41"/>
    <mergeCell ref="AP41:AQ41"/>
    <mergeCell ref="AP42:AQ42"/>
    <mergeCell ref="AF53:AG53"/>
    <mergeCell ref="AH53:AJ53"/>
    <mergeCell ref="AK53:AM53"/>
    <mergeCell ref="AN53:AO53"/>
    <mergeCell ref="AP53:AQ53"/>
    <mergeCell ref="AH32:AJ32"/>
    <mergeCell ref="AK32:AM32"/>
    <mergeCell ref="AN32:AO32"/>
    <mergeCell ref="AP32:AQ32"/>
    <mergeCell ref="AF33:AG33"/>
    <mergeCell ref="AP33:AQ33"/>
    <mergeCell ref="Q34:R34"/>
    <mergeCell ref="S34:T34"/>
    <mergeCell ref="AF34:AG34"/>
    <mergeCell ref="AN34:AO34"/>
    <mergeCell ref="AP34:AQ34"/>
    <mergeCell ref="M18:P18"/>
    <mergeCell ref="S25:T25"/>
    <mergeCell ref="S26:T26"/>
    <mergeCell ref="AH25:AJ25"/>
    <mergeCell ref="AK25:AM25"/>
    <mergeCell ref="AN25:AO25"/>
    <mergeCell ref="AP25:AQ25"/>
    <mergeCell ref="AP26:AQ26"/>
    <mergeCell ref="M25:P25"/>
    <mergeCell ref="Q25:R25"/>
    <mergeCell ref="Q27:R27"/>
    <mergeCell ref="S27:T27"/>
    <mergeCell ref="AF19:AG19"/>
    <mergeCell ref="AP19:AQ19"/>
    <mergeCell ref="AF20:AG20"/>
    <mergeCell ref="Q18:R18"/>
    <mergeCell ref="S18:T18"/>
    <mergeCell ref="S21:T21"/>
    <mergeCell ref="AE3:AK3"/>
    <mergeCell ref="AE7:BC8"/>
    <mergeCell ref="AN18:AO18"/>
    <mergeCell ref="AP18:AQ18"/>
    <mergeCell ref="AN27:AO27"/>
    <mergeCell ref="AP27:AQ27"/>
    <mergeCell ref="V11:Y11"/>
    <mergeCell ref="AK11:AM11"/>
    <mergeCell ref="AN11:AO11"/>
    <mergeCell ref="AP11:AQ11"/>
    <mergeCell ref="S12:T12"/>
    <mergeCell ref="AF12:AG12"/>
    <mergeCell ref="AP12:AQ12"/>
    <mergeCell ref="AN13:AO13"/>
    <mergeCell ref="AP13:AQ13"/>
    <mergeCell ref="AP14:AQ14"/>
    <mergeCell ref="S180:T180"/>
    <mergeCell ref="Q181:R181"/>
    <mergeCell ref="S181:T181"/>
    <mergeCell ref="S182:T182"/>
    <mergeCell ref="AH179:AJ179"/>
    <mergeCell ref="AK179:AM179"/>
    <mergeCell ref="AF18:AG18"/>
    <mergeCell ref="AH18:AJ18"/>
    <mergeCell ref="AK18:AM18"/>
    <mergeCell ref="AF180:AG180"/>
    <mergeCell ref="AF181:AG181"/>
    <mergeCell ref="AF182:AG182"/>
    <mergeCell ref="AF179:AG179"/>
    <mergeCell ref="AF27:AG27"/>
    <mergeCell ref="S28:T28"/>
    <mergeCell ref="AF28:AG28"/>
    <mergeCell ref="S63:T63"/>
    <mergeCell ref="AF67:AG67"/>
    <mergeCell ref="AF54:AG54"/>
    <mergeCell ref="S112:T112"/>
    <mergeCell ref="AF112:AG112"/>
    <mergeCell ref="AF140:AG140"/>
    <mergeCell ref="AK165:AM165"/>
    <mergeCell ref="AF147:AG147"/>
    <mergeCell ref="AP28:AQ28"/>
    <mergeCell ref="AF32:AG32"/>
    <mergeCell ref="J60:L60"/>
    <mergeCell ref="M60:P60"/>
    <mergeCell ref="Q60:R60"/>
    <mergeCell ref="S60:T60"/>
    <mergeCell ref="AP74:AQ74"/>
    <mergeCell ref="H75:I75"/>
    <mergeCell ref="AN76:AO76"/>
    <mergeCell ref="AP76:AQ76"/>
    <mergeCell ref="S68:T68"/>
    <mergeCell ref="AF68:AG68"/>
    <mergeCell ref="AP68:AQ68"/>
    <mergeCell ref="S75:T75"/>
    <mergeCell ref="AF75:AG75"/>
    <mergeCell ref="AP75:AQ75"/>
    <mergeCell ref="Q76:R76"/>
    <mergeCell ref="S76:T76"/>
    <mergeCell ref="AF76:AG76"/>
    <mergeCell ref="Q69:R69"/>
    <mergeCell ref="S69:T69"/>
    <mergeCell ref="AF69:AG69"/>
    <mergeCell ref="AN69:AO69"/>
    <mergeCell ref="AP69:AQ69"/>
    <mergeCell ref="E53:E56"/>
    <mergeCell ref="H53:I53"/>
    <mergeCell ref="J53:L53"/>
    <mergeCell ref="M53:P53"/>
    <mergeCell ref="H55:I55"/>
    <mergeCell ref="D74:D77"/>
    <mergeCell ref="E74:E77"/>
    <mergeCell ref="H76:I76"/>
    <mergeCell ref="H77:I77"/>
    <mergeCell ref="H69:I69"/>
    <mergeCell ref="H56:I56"/>
    <mergeCell ref="D60:D63"/>
    <mergeCell ref="E60:E63"/>
    <mergeCell ref="H61:I61"/>
    <mergeCell ref="H63:I63"/>
    <mergeCell ref="H62:I62"/>
    <mergeCell ref="H54:I54"/>
    <mergeCell ref="D67:D70"/>
    <mergeCell ref="E67:E70"/>
    <mergeCell ref="H67:I67"/>
    <mergeCell ref="H68:I68"/>
    <mergeCell ref="H70:I70"/>
    <mergeCell ref="H74:I74"/>
    <mergeCell ref="J74:L74"/>
    <mergeCell ref="AP54:AQ54"/>
    <mergeCell ref="AK81:AM81"/>
    <mergeCell ref="AN81:AO81"/>
    <mergeCell ref="AP81:AQ81"/>
    <mergeCell ref="H82:I82"/>
    <mergeCell ref="S82:T82"/>
    <mergeCell ref="AF82:AG82"/>
    <mergeCell ref="AP82:AQ82"/>
    <mergeCell ref="AP63:AQ63"/>
    <mergeCell ref="S77:T77"/>
    <mergeCell ref="AF77:AG77"/>
    <mergeCell ref="AP77:AQ77"/>
    <mergeCell ref="S70:T70"/>
    <mergeCell ref="AF70:AG70"/>
    <mergeCell ref="AP70:AQ70"/>
    <mergeCell ref="M74:P74"/>
    <mergeCell ref="Q74:R74"/>
    <mergeCell ref="S74:T74"/>
    <mergeCell ref="AF74:AG74"/>
    <mergeCell ref="AH74:AJ74"/>
    <mergeCell ref="AK74:AM74"/>
    <mergeCell ref="AN74:AO74"/>
    <mergeCell ref="H60:I60"/>
    <mergeCell ref="AH67:AJ67"/>
    <mergeCell ref="AP111:AQ111"/>
    <mergeCell ref="H112:I112"/>
    <mergeCell ref="H83:I83"/>
    <mergeCell ref="Q83:R83"/>
    <mergeCell ref="S83:T83"/>
    <mergeCell ref="AF83:AG83"/>
    <mergeCell ref="AN83:AO83"/>
    <mergeCell ref="AP83:AQ83"/>
    <mergeCell ref="H81:I81"/>
    <mergeCell ref="J81:L81"/>
    <mergeCell ref="M81:P81"/>
    <mergeCell ref="Q81:R81"/>
    <mergeCell ref="S81:T81"/>
    <mergeCell ref="AF81:AG81"/>
    <mergeCell ref="AH81:AJ81"/>
    <mergeCell ref="H88:I88"/>
    <mergeCell ref="J88:L88"/>
    <mergeCell ref="M88:P88"/>
    <mergeCell ref="Q88:R88"/>
    <mergeCell ref="S88:T88"/>
    <mergeCell ref="AF88:AG88"/>
    <mergeCell ref="AH88:AJ88"/>
    <mergeCell ref="AK88:AM88"/>
    <mergeCell ref="H91:I91"/>
    <mergeCell ref="AP84:AQ84"/>
    <mergeCell ref="D109:D112"/>
    <mergeCell ref="E109:E112"/>
    <mergeCell ref="H109:I109"/>
    <mergeCell ref="J109:L109"/>
    <mergeCell ref="M109:P109"/>
    <mergeCell ref="Q109:R109"/>
    <mergeCell ref="S109:T109"/>
    <mergeCell ref="AF109:AG109"/>
    <mergeCell ref="AH109:AJ109"/>
    <mergeCell ref="AK109:AM109"/>
    <mergeCell ref="AN109:AO109"/>
    <mergeCell ref="AP109:AQ109"/>
    <mergeCell ref="H110:I110"/>
    <mergeCell ref="S110:T110"/>
    <mergeCell ref="AF110:AG110"/>
    <mergeCell ref="AP110:AQ110"/>
    <mergeCell ref="H111:I111"/>
    <mergeCell ref="Q111:R111"/>
    <mergeCell ref="S111:T111"/>
    <mergeCell ref="AF111:AG111"/>
    <mergeCell ref="AN111:AO111"/>
    <mergeCell ref="D81:D84"/>
    <mergeCell ref="E81:E84"/>
    <mergeCell ref="AN46:AO46"/>
    <mergeCell ref="AP46:AQ46"/>
    <mergeCell ref="H47:I47"/>
    <mergeCell ref="S47:T47"/>
    <mergeCell ref="AF47:AG47"/>
    <mergeCell ref="AP47:AQ47"/>
    <mergeCell ref="H48:I48"/>
    <mergeCell ref="Q48:R48"/>
    <mergeCell ref="S48:T48"/>
    <mergeCell ref="AF48:AG48"/>
    <mergeCell ref="AN48:AO48"/>
    <mergeCell ref="AP48:AQ48"/>
    <mergeCell ref="E46:E49"/>
    <mergeCell ref="H46:I46"/>
    <mergeCell ref="J46:L46"/>
    <mergeCell ref="M46:P46"/>
    <mergeCell ref="Q46:R46"/>
    <mergeCell ref="S46:T46"/>
    <mergeCell ref="AF46:AG46"/>
    <mergeCell ref="AH46:AJ46"/>
    <mergeCell ref="AK46:AM46"/>
    <mergeCell ref="H49:I49"/>
    <mergeCell ref="S49:T49"/>
    <mergeCell ref="AF49:AG49"/>
    <mergeCell ref="AP49:AQ49"/>
    <mergeCell ref="D144:D147"/>
    <mergeCell ref="E144:E147"/>
    <mergeCell ref="H144:I144"/>
    <mergeCell ref="J144:L144"/>
    <mergeCell ref="M144:P144"/>
    <mergeCell ref="Q144:R144"/>
    <mergeCell ref="S144:T144"/>
    <mergeCell ref="AF144:AG144"/>
    <mergeCell ref="AH144:AJ144"/>
    <mergeCell ref="AK144:AM144"/>
    <mergeCell ref="AN144:AO144"/>
    <mergeCell ref="AP144:AQ144"/>
    <mergeCell ref="H145:I145"/>
    <mergeCell ref="S145:T145"/>
    <mergeCell ref="AF145:AG145"/>
    <mergeCell ref="AP145:AQ145"/>
    <mergeCell ref="H146:I146"/>
    <mergeCell ref="AP112:AQ112"/>
    <mergeCell ref="D46:D49"/>
    <mergeCell ref="AN139:AO139"/>
    <mergeCell ref="AP139:AQ139"/>
    <mergeCell ref="H140:I140"/>
    <mergeCell ref="S140:T140"/>
    <mergeCell ref="AP140:AQ140"/>
    <mergeCell ref="AF146:AG146"/>
    <mergeCell ref="AN146:AO146"/>
    <mergeCell ref="AP146:AQ146"/>
    <mergeCell ref="H139:I139"/>
    <mergeCell ref="M137:P137"/>
    <mergeCell ref="Q137:R137"/>
    <mergeCell ref="S137:T137"/>
    <mergeCell ref="AF137:AG137"/>
    <mergeCell ref="AH137:AJ137"/>
    <mergeCell ref="AK137:AM137"/>
    <mergeCell ref="AN137:AO137"/>
    <mergeCell ref="AP137:AQ137"/>
    <mergeCell ref="H138:I138"/>
    <mergeCell ref="AP138:AQ138"/>
    <mergeCell ref="H84:I84"/>
    <mergeCell ref="S84:T84"/>
    <mergeCell ref="AF84:AG84"/>
    <mergeCell ref="Q55:R55"/>
    <mergeCell ref="S55:T55"/>
    <mergeCell ref="D186:D189"/>
    <mergeCell ref="E186:E189"/>
    <mergeCell ref="H189:I189"/>
    <mergeCell ref="S189:T189"/>
    <mergeCell ref="AF189:AG189"/>
    <mergeCell ref="Q139:R139"/>
    <mergeCell ref="S139:T139"/>
    <mergeCell ref="AF139:AG139"/>
    <mergeCell ref="D137:D140"/>
    <mergeCell ref="E137:E140"/>
    <mergeCell ref="S138:T138"/>
    <mergeCell ref="AF138:AG138"/>
    <mergeCell ref="Q146:R146"/>
    <mergeCell ref="S146:T146"/>
    <mergeCell ref="AF55:AG55"/>
    <mergeCell ref="D88:D91"/>
    <mergeCell ref="D53:D56"/>
    <mergeCell ref="H147:I147"/>
    <mergeCell ref="S147:T147"/>
    <mergeCell ref="AP188:AQ188"/>
    <mergeCell ref="H186:I186"/>
    <mergeCell ref="J186:L186"/>
    <mergeCell ref="M186:P186"/>
    <mergeCell ref="Q186:R186"/>
    <mergeCell ref="S186:T186"/>
    <mergeCell ref="AF186:AG186"/>
    <mergeCell ref="AP166:AQ166"/>
    <mergeCell ref="H167:I167"/>
    <mergeCell ref="Q167:R167"/>
    <mergeCell ref="S167:T167"/>
    <mergeCell ref="AF167:AG167"/>
    <mergeCell ref="AK186:AM186"/>
    <mergeCell ref="AN186:AO186"/>
    <mergeCell ref="AP186:AQ186"/>
    <mergeCell ref="H187:I187"/>
    <mergeCell ref="S187:T187"/>
    <mergeCell ref="AF187:AG187"/>
    <mergeCell ref="AP187:AQ187"/>
    <mergeCell ref="AH186:AJ186"/>
    <mergeCell ref="AN167:AO167"/>
    <mergeCell ref="AN174:AO174"/>
    <mergeCell ref="H188:I188"/>
    <mergeCell ref="Q188:R188"/>
    <mergeCell ref="J11:L11"/>
    <mergeCell ref="M11:P11"/>
    <mergeCell ref="Q11:R11"/>
    <mergeCell ref="S11:T11"/>
    <mergeCell ref="AF11:AG11"/>
    <mergeCell ref="AH11:AJ11"/>
    <mergeCell ref="S14:T14"/>
    <mergeCell ref="AF14:AG14"/>
    <mergeCell ref="H13:I13"/>
    <mergeCell ref="Q13:R13"/>
    <mergeCell ref="S13:T13"/>
    <mergeCell ref="AF13:AG13"/>
    <mergeCell ref="AN165:AO165"/>
    <mergeCell ref="AP165:AQ165"/>
    <mergeCell ref="S165:T165"/>
    <mergeCell ref="AF165:AG165"/>
    <mergeCell ref="AH165:AJ165"/>
    <mergeCell ref="H165:I165"/>
    <mergeCell ref="J165:L165"/>
    <mergeCell ref="M165:P165"/>
    <mergeCell ref="Q165:R165"/>
    <mergeCell ref="AP147:AQ147"/>
    <mergeCell ref="H137:I137"/>
    <mergeCell ref="J137:L137"/>
    <mergeCell ref="AP189:AQ189"/>
    <mergeCell ref="AP174:AQ174"/>
    <mergeCell ref="H175:I175"/>
    <mergeCell ref="S175:T175"/>
    <mergeCell ref="AF175:AG175"/>
    <mergeCell ref="AP175:AQ175"/>
    <mergeCell ref="AP167:AQ167"/>
    <mergeCell ref="H168:I168"/>
    <mergeCell ref="S168:T168"/>
    <mergeCell ref="AF168:AG168"/>
    <mergeCell ref="AP168:AQ168"/>
    <mergeCell ref="AK172:AM172"/>
    <mergeCell ref="AN172:AO172"/>
    <mergeCell ref="AP172:AQ172"/>
    <mergeCell ref="AP173:AQ173"/>
    <mergeCell ref="S188:T188"/>
    <mergeCell ref="AF188:AG188"/>
    <mergeCell ref="AF172:AG172"/>
    <mergeCell ref="AH172:AJ172"/>
    <mergeCell ref="AF173:AG173"/>
    <mergeCell ref="AF174:AG174"/>
    <mergeCell ref="AN188:AO188"/>
    <mergeCell ref="H172:I172"/>
    <mergeCell ref="J172:L172"/>
    <mergeCell ref="H166:I166"/>
    <mergeCell ref="S166:T166"/>
    <mergeCell ref="AF166:AG166"/>
    <mergeCell ref="D207:D210"/>
    <mergeCell ref="E207:E210"/>
    <mergeCell ref="H207:I207"/>
    <mergeCell ref="J207:L207"/>
    <mergeCell ref="M207:P207"/>
    <mergeCell ref="Q207:R207"/>
    <mergeCell ref="S207:T207"/>
    <mergeCell ref="AF207:AG207"/>
    <mergeCell ref="D165:D168"/>
    <mergeCell ref="E165:E168"/>
    <mergeCell ref="D172:D175"/>
    <mergeCell ref="E172:E175"/>
    <mergeCell ref="M172:P172"/>
    <mergeCell ref="Q172:R172"/>
    <mergeCell ref="S172:T172"/>
    <mergeCell ref="H173:I173"/>
    <mergeCell ref="S173:T173"/>
    <mergeCell ref="H174:I174"/>
    <mergeCell ref="Q174:R174"/>
    <mergeCell ref="S174:T174"/>
    <mergeCell ref="D179:D182"/>
    <mergeCell ref="AH207:AJ207"/>
    <mergeCell ref="H210:I210"/>
    <mergeCell ref="S210:T210"/>
    <mergeCell ref="AF210:AG210"/>
    <mergeCell ref="AN216:AO216"/>
    <mergeCell ref="AP216:AQ216"/>
    <mergeCell ref="AK207:AM207"/>
    <mergeCell ref="AN207:AO207"/>
    <mergeCell ref="AP207:AQ207"/>
    <mergeCell ref="H208:I208"/>
    <mergeCell ref="S208:T208"/>
    <mergeCell ref="AF208:AG208"/>
    <mergeCell ref="AP208:AQ208"/>
    <mergeCell ref="H209:I209"/>
    <mergeCell ref="Q209:R209"/>
    <mergeCell ref="S209:T209"/>
    <mergeCell ref="AF209:AG209"/>
    <mergeCell ref="AN209:AO209"/>
    <mergeCell ref="AP209:AQ209"/>
    <mergeCell ref="AP210:AQ210"/>
    <mergeCell ref="AK214:AM214"/>
    <mergeCell ref="AP214:AQ214"/>
    <mergeCell ref="AP215:AQ215"/>
    <mergeCell ref="D214:D217"/>
    <mergeCell ref="E214:E217"/>
    <mergeCell ref="H214:I214"/>
    <mergeCell ref="J214:L214"/>
    <mergeCell ref="M214:P214"/>
    <mergeCell ref="Q214:R214"/>
    <mergeCell ref="S214:T214"/>
    <mergeCell ref="AF214:AG214"/>
    <mergeCell ref="AH214:AJ214"/>
    <mergeCell ref="H215:I215"/>
    <mergeCell ref="S215:T215"/>
    <mergeCell ref="AF215:AG215"/>
    <mergeCell ref="H216:I216"/>
    <mergeCell ref="Q216:R216"/>
    <mergeCell ref="S216:T216"/>
    <mergeCell ref="AF216:AG216"/>
    <mergeCell ref="D221:D224"/>
    <mergeCell ref="E221:E224"/>
    <mergeCell ref="H221:I221"/>
    <mergeCell ref="J221:L221"/>
    <mergeCell ref="M221:P221"/>
    <mergeCell ref="Q221:R221"/>
    <mergeCell ref="S221:T221"/>
    <mergeCell ref="AF221:AG221"/>
    <mergeCell ref="AH221:AJ221"/>
    <mergeCell ref="H224:I224"/>
    <mergeCell ref="S224:T224"/>
    <mergeCell ref="AF224:AG224"/>
    <mergeCell ref="AP224:AQ224"/>
    <mergeCell ref="AK221:AM221"/>
    <mergeCell ref="AN221:AO221"/>
    <mergeCell ref="AP221:AQ221"/>
    <mergeCell ref="H222:I222"/>
    <mergeCell ref="S222:T222"/>
    <mergeCell ref="AF222:AG222"/>
    <mergeCell ref="AP222:AQ222"/>
    <mergeCell ref="H223:I223"/>
    <mergeCell ref="Q223:R223"/>
    <mergeCell ref="S223:T223"/>
    <mergeCell ref="AF223:AG223"/>
    <mergeCell ref="AN223:AO223"/>
    <mergeCell ref="AP223:AQ223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rowBreaks count="1" manualBreakCount="1">
    <brk id="107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</sheetPr>
  <dimension ref="B3:BD143"/>
  <sheetViews>
    <sheetView showGridLines="0" tabSelected="1" topLeftCell="A109" zoomScale="130" zoomScaleNormal="130" zoomScaleSheetLayoutView="100" zoomScalePageLayoutView="40" workbookViewId="0">
      <selection activeCell="E138" sqref="E138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55" width="2.88671875" style="6" customWidth="1"/>
    <col min="56" max="56" width="0.6640625" style="6" customWidth="1"/>
    <col min="57" max="16384" width="8.88671875" style="6"/>
  </cols>
  <sheetData>
    <row r="3" spans="3:56" ht="54" customHeight="1" x14ac:dyDescent="0.15">
      <c r="D3" s="5" t="s">
        <v>386</v>
      </c>
      <c r="AE3" s="61"/>
      <c r="AF3" s="61"/>
      <c r="AG3" s="61"/>
      <c r="AH3" s="61"/>
      <c r="AI3" s="61"/>
      <c r="AJ3" s="61"/>
      <c r="AK3" s="61"/>
      <c r="AP3" s="7"/>
      <c r="AQ3" s="7"/>
      <c r="AR3" s="7"/>
      <c r="AS3" s="7"/>
      <c r="AT3" s="7" t="s">
        <v>18</v>
      </c>
      <c r="AU3" s="7"/>
      <c r="AV3" s="7"/>
      <c r="AW3" s="7"/>
      <c r="AX3" s="8"/>
      <c r="AY3" s="8"/>
      <c r="AZ3" s="8"/>
    </row>
    <row r="6" spans="3:56" ht="3.75" customHeight="1" x14ac:dyDescent="0.15">
      <c r="C6" s="6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2"/>
      <c r="BD6" s="13"/>
    </row>
    <row r="7" spans="3:56" ht="16.5" customHeight="1" x14ac:dyDescent="0.15">
      <c r="C7" s="69"/>
      <c r="D7" s="70" t="s">
        <v>2</v>
      </c>
      <c r="E7" s="72" t="s">
        <v>3</v>
      </c>
      <c r="F7" s="74"/>
      <c r="G7" s="62" t="s">
        <v>4</v>
      </c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14"/>
      <c r="AE7" s="62" t="s">
        <v>5</v>
      </c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3"/>
      <c r="BD7" s="13"/>
    </row>
    <row r="8" spans="3:56" ht="16.5" customHeight="1" x14ac:dyDescent="0.15">
      <c r="C8" s="69"/>
      <c r="D8" s="71"/>
      <c r="E8" s="73"/>
      <c r="F8" s="75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5"/>
      <c r="BD8" s="13"/>
    </row>
    <row r="9" spans="3:56" ht="3.75" customHeight="1" x14ac:dyDescent="0.15">
      <c r="C9" s="6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9"/>
      <c r="BD9" s="13"/>
    </row>
    <row r="10" spans="3:56" x14ac:dyDescent="0.15">
      <c r="C10" s="18"/>
      <c r="D10" s="20"/>
      <c r="E10" s="21">
        <f>COUNTA(H12:AC12)</f>
        <v>11</v>
      </c>
      <c r="F10" s="18"/>
      <c r="AD10" s="13"/>
      <c r="BC10" s="22"/>
      <c r="BD10" s="13"/>
    </row>
    <row r="11" spans="3:56" x14ac:dyDescent="0.15">
      <c r="C11" s="18"/>
      <c r="D11" s="59">
        <v>1</v>
      </c>
      <c r="E11" s="60" t="s">
        <v>32</v>
      </c>
      <c r="F11" s="18"/>
      <c r="G11" s="23"/>
      <c r="H11" s="57" t="s">
        <v>0</v>
      </c>
      <c r="I11" s="57"/>
      <c r="J11" s="57" t="s">
        <v>167</v>
      </c>
      <c r="K11" s="57"/>
      <c r="L11" s="57"/>
      <c r="M11" s="57" t="s">
        <v>166</v>
      </c>
      <c r="N11" s="57"/>
      <c r="O11" s="57"/>
      <c r="P11" s="57"/>
      <c r="Q11" s="57" t="s">
        <v>1</v>
      </c>
      <c r="R11" s="57"/>
      <c r="S11" s="57" t="s">
        <v>168</v>
      </c>
      <c r="T11" s="57"/>
      <c r="AD11" s="13"/>
      <c r="AF11" s="57" t="s">
        <v>0</v>
      </c>
      <c r="AG11" s="57"/>
      <c r="AH11" s="57" t="s">
        <v>167</v>
      </c>
      <c r="AI11" s="57"/>
      <c r="AJ11" s="57"/>
      <c r="AK11" s="57" t="s">
        <v>6</v>
      </c>
      <c r="AL11" s="57"/>
      <c r="AM11" s="57"/>
      <c r="AN11" s="57" t="s">
        <v>1</v>
      </c>
      <c r="AO11" s="57"/>
      <c r="AP11" s="57" t="s">
        <v>168</v>
      </c>
      <c r="AQ11" s="57"/>
      <c r="AS11" s="6" t="s">
        <v>19</v>
      </c>
      <c r="BC11" s="22"/>
      <c r="BD11" s="13"/>
    </row>
    <row r="12" spans="3:56" x14ac:dyDescent="0.15">
      <c r="C12" s="18"/>
      <c r="D12" s="59"/>
      <c r="E12" s="60"/>
      <c r="F12" s="18"/>
      <c r="G12" s="23" t="s">
        <v>169</v>
      </c>
      <c r="H12" s="58" t="s">
        <v>102</v>
      </c>
      <c r="I12" s="58"/>
      <c r="J12" s="24" t="s">
        <v>15</v>
      </c>
      <c r="K12" s="24" t="s">
        <v>26</v>
      </c>
      <c r="L12" s="24" t="s">
        <v>31</v>
      </c>
      <c r="M12" s="25" t="s">
        <v>35</v>
      </c>
      <c r="N12" s="25">
        <v>0</v>
      </c>
      <c r="O12" s="25">
        <v>0</v>
      </c>
      <c r="P12" s="25">
        <v>0</v>
      </c>
      <c r="Q12" s="25" t="str">
        <f>MID(DEC2HEX(Q13,4),3,1)</f>
        <v>B</v>
      </c>
      <c r="R12" s="25" t="str">
        <f>MID(DEC2HEX(Q13,4),4,1)</f>
        <v>9</v>
      </c>
      <c r="S12" s="58" t="s">
        <v>170</v>
      </c>
      <c r="T12" s="58"/>
      <c r="AD12" s="13"/>
      <c r="AF12" s="58" t="s">
        <v>102</v>
      </c>
      <c r="AG12" s="58"/>
      <c r="AH12" s="24" t="s">
        <v>14</v>
      </c>
      <c r="AI12" s="24" t="s">
        <v>15</v>
      </c>
      <c r="AJ12" s="24" t="s">
        <v>16</v>
      </c>
      <c r="AK12" s="25" t="str">
        <f>J12</f>
        <v>C</v>
      </c>
      <c r="AL12" s="25" t="str">
        <f>K12</f>
        <v>R</v>
      </c>
      <c r="AM12" s="25" t="str">
        <f>L12</f>
        <v>N</v>
      </c>
      <c r="AN12" s="25" t="str">
        <f>MID(DEC2HEX(AN13,4),3,1)</f>
        <v>B</v>
      </c>
      <c r="AO12" s="25" t="str">
        <f>MID(DEC2HEX(AN13,4),4,1)</f>
        <v>2</v>
      </c>
      <c r="AP12" s="58" t="s">
        <v>170</v>
      </c>
      <c r="AQ12" s="58"/>
      <c r="AS12" s="6" t="s">
        <v>61</v>
      </c>
      <c r="BC12" s="22"/>
      <c r="BD12" s="13"/>
    </row>
    <row r="13" spans="3:56" x14ac:dyDescent="0.15">
      <c r="C13" s="18"/>
      <c r="D13" s="59"/>
      <c r="E13" s="60"/>
      <c r="F13" s="18"/>
      <c r="G13" s="23" t="s">
        <v>171</v>
      </c>
      <c r="H13" s="58">
        <v>2</v>
      </c>
      <c r="I13" s="58"/>
      <c r="J13" s="25">
        <f t="shared" ref="J13:P13" si="0">CODE(J12)</f>
        <v>67</v>
      </c>
      <c r="K13" s="25">
        <f t="shared" si="0"/>
        <v>82</v>
      </c>
      <c r="L13" s="25">
        <f t="shared" si="0"/>
        <v>78</v>
      </c>
      <c r="M13" s="25">
        <f t="shared" si="0"/>
        <v>70</v>
      </c>
      <c r="N13" s="25">
        <f t="shared" si="0"/>
        <v>48</v>
      </c>
      <c r="O13" s="25">
        <f t="shared" si="0"/>
        <v>48</v>
      </c>
      <c r="P13" s="25">
        <f t="shared" si="0"/>
        <v>48</v>
      </c>
      <c r="Q13" s="55">
        <f>SUM(J13:P13)</f>
        <v>441</v>
      </c>
      <c r="R13" s="56"/>
      <c r="S13" s="55">
        <v>3</v>
      </c>
      <c r="T13" s="56"/>
      <c r="AD13" s="13"/>
      <c r="AF13" s="58">
        <v>2</v>
      </c>
      <c r="AG13" s="58"/>
      <c r="AH13" s="25">
        <f t="shared" ref="AH13:AM13" si="1">CODE(AH12)</f>
        <v>65</v>
      </c>
      <c r="AI13" s="25">
        <f t="shared" si="1"/>
        <v>67</v>
      </c>
      <c r="AJ13" s="25">
        <f t="shared" si="1"/>
        <v>75</v>
      </c>
      <c r="AK13" s="25">
        <f t="shared" si="1"/>
        <v>67</v>
      </c>
      <c r="AL13" s="25">
        <f t="shared" si="1"/>
        <v>82</v>
      </c>
      <c r="AM13" s="25">
        <f t="shared" si="1"/>
        <v>78</v>
      </c>
      <c r="AN13" s="55">
        <f>SUM(AH13:AM13)</f>
        <v>434</v>
      </c>
      <c r="AO13" s="56"/>
      <c r="AP13" s="55">
        <v>3</v>
      </c>
      <c r="AQ13" s="56"/>
      <c r="AS13" s="6" t="s">
        <v>62</v>
      </c>
      <c r="BC13" s="22"/>
      <c r="BD13" s="13"/>
    </row>
    <row r="14" spans="3:56" x14ac:dyDescent="0.15">
      <c r="C14" s="18"/>
      <c r="D14" s="59"/>
      <c r="E14" s="60"/>
      <c r="F14" s="18"/>
      <c r="G14" s="23" t="s">
        <v>172</v>
      </c>
      <c r="H14" s="55" t="str">
        <f>DEC2HEX(H13,2)</f>
        <v>02</v>
      </c>
      <c r="I14" s="56"/>
      <c r="J14" s="25" t="str">
        <f t="shared" ref="J14:P14" si="2">DEC2HEX(J13,2)</f>
        <v>43</v>
      </c>
      <c r="K14" s="25" t="str">
        <f t="shared" si="2"/>
        <v>52</v>
      </c>
      <c r="L14" s="25" t="str">
        <f t="shared" si="2"/>
        <v>4E</v>
      </c>
      <c r="M14" s="25" t="str">
        <f t="shared" si="2"/>
        <v>46</v>
      </c>
      <c r="N14" s="25" t="str">
        <f t="shared" si="2"/>
        <v>30</v>
      </c>
      <c r="O14" s="25" t="str">
        <f t="shared" si="2"/>
        <v>30</v>
      </c>
      <c r="P14" s="25" t="str">
        <f t="shared" si="2"/>
        <v>30</v>
      </c>
      <c r="Q14" s="25" t="str">
        <f>DEC2HEX(CODE(MID(DEC2HEX(Q13,4),3,1)),2)</f>
        <v>42</v>
      </c>
      <c r="R14" s="25" t="str">
        <f>DEC2HEX(CODE(MID(DEC2HEX(Q13,4),4,1)),2)</f>
        <v>39</v>
      </c>
      <c r="S14" s="55" t="str">
        <f>DEC2HEX(S13,2)</f>
        <v>03</v>
      </c>
      <c r="T14" s="56"/>
      <c r="AD14" s="13"/>
      <c r="AF14" s="55" t="str">
        <f>DEC2HEX(AF13,2)</f>
        <v>02</v>
      </c>
      <c r="AG14" s="56"/>
      <c r="AH14" s="25" t="str">
        <f t="shared" ref="AH14:AM14" si="3">DEC2HEX(AH13,2)</f>
        <v>41</v>
      </c>
      <c r="AI14" s="25" t="str">
        <f t="shared" si="3"/>
        <v>43</v>
      </c>
      <c r="AJ14" s="25" t="str">
        <f t="shared" si="3"/>
        <v>4B</v>
      </c>
      <c r="AK14" s="25" t="str">
        <f t="shared" si="3"/>
        <v>43</v>
      </c>
      <c r="AL14" s="25" t="str">
        <f t="shared" si="3"/>
        <v>52</v>
      </c>
      <c r="AM14" s="25" t="str">
        <f t="shared" si="3"/>
        <v>4E</v>
      </c>
      <c r="AN14" s="25" t="str">
        <f>DEC2HEX(CODE(MID(DEC2HEX(AN13,4),3,1)),2)</f>
        <v>42</v>
      </c>
      <c r="AO14" s="25" t="str">
        <f>DEC2HEX(CODE(MID(DEC2HEX(AN13,4),4,1)),2)</f>
        <v>32</v>
      </c>
      <c r="AP14" s="55" t="str">
        <f>DEC2HEX(AP13,2)</f>
        <v>03</v>
      </c>
      <c r="AQ14" s="56"/>
      <c r="AS14" s="6" t="s">
        <v>21</v>
      </c>
      <c r="BC14" s="22"/>
      <c r="BD14" s="13"/>
    </row>
    <row r="15" spans="3:56" x14ac:dyDescent="0.15">
      <c r="C15" s="18"/>
      <c r="D15" s="20"/>
      <c r="E15" s="21"/>
      <c r="F15" s="18"/>
      <c r="AD15" s="13"/>
      <c r="BC15" s="22"/>
      <c r="BD15" s="13"/>
    </row>
    <row r="16" spans="3:56" ht="3.75" customHeight="1" x14ac:dyDescent="0.15">
      <c r="C16" s="18"/>
      <c r="D16" s="16"/>
      <c r="E16" s="17"/>
      <c r="F16" s="18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13"/>
      <c r="Z16" s="26"/>
      <c r="AA16" s="26"/>
      <c r="AB16" s="26"/>
      <c r="AC16" s="26"/>
      <c r="AD16" s="26"/>
      <c r="AE16" s="26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9"/>
      <c r="BD16" s="13"/>
    </row>
    <row r="17" spans="3:56" x14ac:dyDescent="0.15">
      <c r="C17" s="18"/>
      <c r="D17" s="20"/>
      <c r="E17" s="21">
        <f>COUNTA(H19:AC19)</f>
        <v>15</v>
      </c>
      <c r="F17" s="18"/>
      <c r="AD17" s="13"/>
      <c r="BC17" s="22"/>
      <c r="BD17" s="13"/>
    </row>
    <row r="18" spans="3:56" x14ac:dyDescent="0.15">
      <c r="C18" s="18"/>
      <c r="D18" s="59">
        <v>2</v>
      </c>
      <c r="E18" s="60" t="s">
        <v>33</v>
      </c>
      <c r="F18" s="18"/>
      <c r="G18" s="23"/>
      <c r="H18" s="57" t="s">
        <v>0</v>
      </c>
      <c r="I18" s="57"/>
      <c r="J18" s="57" t="s">
        <v>167</v>
      </c>
      <c r="K18" s="57"/>
      <c r="L18" s="57"/>
      <c r="M18" s="57" t="s">
        <v>166</v>
      </c>
      <c r="N18" s="57"/>
      <c r="O18" s="57"/>
      <c r="P18" s="57"/>
      <c r="Q18" s="57" t="s">
        <v>162</v>
      </c>
      <c r="R18" s="57"/>
      <c r="S18" s="57"/>
      <c r="T18" s="57"/>
      <c r="U18" s="66" t="s">
        <v>1</v>
      </c>
      <c r="V18" s="68"/>
      <c r="W18" s="66" t="s">
        <v>168</v>
      </c>
      <c r="X18" s="68"/>
      <c r="AD18" s="13"/>
      <c r="AF18" s="57" t="s">
        <v>0</v>
      </c>
      <c r="AG18" s="57"/>
      <c r="AH18" s="57" t="s">
        <v>167</v>
      </c>
      <c r="AI18" s="57"/>
      <c r="AJ18" s="57"/>
      <c r="AK18" s="57" t="s">
        <v>6</v>
      </c>
      <c r="AL18" s="57"/>
      <c r="AM18" s="57"/>
      <c r="AN18" s="57" t="s">
        <v>1</v>
      </c>
      <c r="AO18" s="57"/>
      <c r="AP18" s="57" t="s">
        <v>168</v>
      </c>
      <c r="AQ18" s="57"/>
      <c r="BC18" s="22"/>
      <c r="BD18" s="13"/>
    </row>
    <row r="19" spans="3:56" x14ac:dyDescent="0.15">
      <c r="C19" s="18"/>
      <c r="D19" s="59"/>
      <c r="E19" s="60"/>
      <c r="F19" s="18"/>
      <c r="G19" s="23" t="s">
        <v>169</v>
      </c>
      <c r="H19" s="58" t="s">
        <v>102</v>
      </c>
      <c r="I19" s="58"/>
      <c r="J19" s="24" t="s">
        <v>15</v>
      </c>
      <c r="K19" s="24" t="s">
        <v>17</v>
      </c>
      <c r="L19" s="24" t="s">
        <v>27</v>
      </c>
      <c r="M19" s="25">
        <v>0</v>
      </c>
      <c r="N19" s="25" t="s">
        <v>302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 t="str">
        <f>MID(DEC2HEX(U20,4),3,1)</f>
        <v>8</v>
      </c>
      <c r="V19" s="25" t="str">
        <f>MID(DEC2HEX(U20,4),4,1)</f>
        <v>D</v>
      </c>
      <c r="W19" s="55" t="s">
        <v>170</v>
      </c>
      <c r="X19" s="56"/>
      <c r="AD19" s="13"/>
      <c r="AF19" s="58" t="s">
        <v>102</v>
      </c>
      <c r="AG19" s="58"/>
      <c r="AH19" s="24" t="s">
        <v>14</v>
      </c>
      <c r="AI19" s="24" t="s">
        <v>15</v>
      </c>
      <c r="AJ19" s="24" t="s">
        <v>16</v>
      </c>
      <c r="AK19" s="25" t="str">
        <f>J19</f>
        <v>C</v>
      </c>
      <c r="AL19" s="25" t="str">
        <f>K19</f>
        <v>S</v>
      </c>
      <c r="AM19" s="25" t="str">
        <f>L19</f>
        <v>T</v>
      </c>
      <c r="AN19" s="25" t="str">
        <f>MID(DEC2HEX(AN20,4),3,1)</f>
        <v>B</v>
      </c>
      <c r="AO19" s="25" t="str">
        <f>MID(DEC2HEX(AN20,4),4,1)</f>
        <v>9</v>
      </c>
      <c r="AP19" s="58" t="s">
        <v>170</v>
      </c>
      <c r="AQ19" s="58"/>
      <c r="BC19" s="22"/>
      <c r="BD19" s="13"/>
    </row>
    <row r="20" spans="3:56" x14ac:dyDescent="0.15">
      <c r="C20" s="18"/>
      <c r="D20" s="59"/>
      <c r="E20" s="60"/>
      <c r="F20" s="18"/>
      <c r="G20" s="23" t="s">
        <v>171</v>
      </c>
      <c r="H20" s="58">
        <v>2</v>
      </c>
      <c r="I20" s="58"/>
      <c r="J20" s="25">
        <f t="shared" ref="J20:P20" si="4">CODE(J19)</f>
        <v>67</v>
      </c>
      <c r="K20" s="25">
        <f t="shared" si="4"/>
        <v>83</v>
      </c>
      <c r="L20" s="25">
        <f t="shared" si="4"/>
        <v>84</v>
      </c>
      <c r="M20" s="25">
        <f t="shared" si="4"/>
        <v>48</v>
      </c>
      <c r="N20" s="25">
        <f t="shared" si="4"/>
        <v>83</v>
      </c>
      <c r="O20" s="25">
        <f t="shared" si="4"/>
        <v>48</v>
      </c>
      <c r="P20" s="25">
        <f t="shared" si="4"/>
        <v>48</v>
      </c>
      <c r="Q20" s="25">
        <f t="shared" ref="Q20:T20" si="5">CODE(Q19)</f>
        <v>48</v>
      </c>
      <c r="R20" s="25">
        <f t="shared" si="5"/>
        <v>48</v>
      </c>
      <c r="S20" s="25">
        <f t="shared" si="5"/>
        <v>48</v>
      </c>
      <c r="T20" s="25">
        <f t="shared" si="5"/>
        <v>48</v>
      </c>
      <c r="U20" s="55">
        <f>SUM(J20:T20)</f>
        <v>653</v>
      </c>
      <c r="V20" s="56"/>
      <c r="W20" s="55">
        <v>3</v>
      </c>
      <c r="X20" s="56"/>
      <c r="AD20" s="13"/>
      <c r="AF20" s="58">
        <v>2</v>
      </c>
      <c r="AG20" s="58"/>
      <c r="AH20" s="25">
        <f t="shared" ref="AH20:AM20" si="6">CODE(AH19)</f>
        <v>65</v>
      </c>
      <c r="AI20" s="25">
        <f t="shared" si="6"/>
        <v>67</v>
      </c>
      <c r="AJ20" s="25">
        <f t="shared" si="6"/>
        <v>75</v>
      </c>
      <c r="AK20" s="25">
        <f t="shared" si="6"/>
        <v>67</v>
      </c>
      <c r="AL20" s="25">
        <f t="shared" si="6"/>
        <v>83</v>
      </c>
      <c r="AM20" s="25">
        <f t="shared" si="6"/>
        <v>84</v>
      </c>
      <c r="AN20" s="55">
        <f>SUM(AH20:AM20)</f>
        <v>441</v>
      </c>
      <c r="AO20" s="56"/>
      <c r="AP20" s="55">
        <v>3</v>
      </c>
      <c r="AQ20" s="56"/>
      <c r="BC20" s="22"/>
      <c r="BD20" s="13"/>
    </row>
    <row r="21" spans="3:56" x14ac:dyDescent="0.15">
      <c r="C21" s="18"/>
      <c r="D21" s="59"/>
      <c r="E21" s="60"/>
      <c r="F21" s="18"/>
      <c r="G21" s="23" t="s">
        <v>172</v>
      </c>
      <c r="H21" s="55" t="str">
        <f>DEC2HEX(H20,2)</f>
        <v>02</v>
      </c>
      <c r="I21" s="56"/>
      <c r="J21" s="25" t="str">
        <f t="shared" ref="J21:P21" si="7">DEC2HEX(J20,2)</f>
        <v>43</v>
      </c>
      <c r="K21" s="25" t="str">
        <f t="shared" si="7"/>
        <v>53</v>
      </c>
      <c r="L21" s="25" t="str">
        <f t="shared" si="7"/>
        <v>54</v>
      </c>
      <c r="M21" s="25" t="str">
        <f t="shared" si="7"/>
        <v>30</v>
      </c>
      <c r="N21" s="25" t="str">
        <f t="shared" si="7"/>
        <v>53</v>
      </c>
      <c r="O21" s="25" t="str">
        <f t="shared" si="7"/>
        <v>30</v>
      </c>
      <c r="P21" s="25" t="str">
        <f t="shared" si="7"/>
        <v>30</v>
      </c>
      <c r="Q21" s="25" t="str">
        <f t="shared" ref="Q21:T21" si="8">DEC2HEX(Q20,2)</f>
        <v>30</v>
      </c>
      <c r="R21" s="25" t="str">
        <f t="shared" si="8"/>
        <v>30</v>
      </c>
      <c r="S21" s="25" t="str">
        <f t="shared" si="8"/>
        <v>30</v>
      </c>
      <c r="T21" s="25" t="str">
        <f t="shared" si="8"/>
        <v>30</v>
      </c>
      <c r="U21" s="25" t="str">
        <f>DEC2HEX(CODE(MID(DEC2HEX(U20,4),3,1)),2)</f>
        <v>38</v>
      </c>
      <c r="V21" s="25" t="str">
        <f>DEC2HEX(CODE(MID(DEC2HEX(U20,4),4,1)),2)</f>
        <v>44</v>
      </c>
      <c r="W21" s="55" t="str">
        <f>DEC2HEX(W20,2)</f>
        <v>03</v>
      </c>
      <c r="X21" s="56"/>
      <c r="AD21" s="13"/>
      <c r="AF21" s="55" t="str">
        <f>DEC2HEX(AF20,2)</f>
        <v>02</v>
      </c>
      <c r="AG21" s="56"/>
      <c r="AH21" s="25" t="str">
        <f t="shared" ref="AH21:AM21" si="9">DEC2HEX(AH20,2)</f>
        <v>41</v>
      </c>
      <c r="AI21" s="25" t="str">
        <f t="shared" si="9"/>
        <v>43</v>
      </c>
      <c r="AJ21" s="25" t="str">
        <f t="shared" si="9"/>
        <v>4B</v>
      </c>
      <c r="AK21" s="25" t="str">
        <f t="shared" si="9"/>
        <v>43</v>
      </c>
      <c r="AL21" s="25" t="str">
        <f t="shared" si="9"/>
        <v>53</v>
      </c>
      <c r="AM21" s="25" t="str">
        <f t="shared" si="9"/>
        <v>54</v>
      </c>
      <c r="AN21" s="25" t="str">
        <f>DEC2HEX(CODE(MID(DEC2HEX(AN20,4),3,1)),2)</f>
        <v>42</v>
      </c>
      <c r="AO21" s="25" t="str">
        <f>DEC2HEX(CODE(MID(DEC2HEX(AN20,4),4,1)),2)</f>
        <v>39</v>
      </c>
      <c r="AP21" s="55" t="str">
        <f>DEC2HEX(AP20,2)</f>
        <v>03</v>
      </c>
      <c r="AQ21" s="56"/>
      <c r="BC21" s="22"/>
      <c r="BD21" s="13"/>
    </row>
    <row r="22" spans="3:56" x14ac:dyDescent="0.15">
      <c r="C22" s="18"/>
      <c r="D22" s="20"/>
      <c r="E22" s="21"/>
      <c r="F22" s="18"/>
      <c r="AD22" s="13"/>
      <c r="BC22" s="22"/>
      <c r="BD22" s="13"/>
    </row>
    <row r="23" spans="3:56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9"/>
      <c r="BD23" s="13"/>
    </row>
    <row r="24" spans="3:56" x14ac:dyDescent="0.15">
      <c r="C24" s="18"/>
      <c r="D24" s="20"/>
      <c r="E24" s="21">
        <f>COUNTA(H26:AC26)</f>
        <v>11</v>
      </c>
      <c r="F24" s="18"/>
      <c r="AD24" s="13"/>
      <c r="BC24" s="22"/>
      <c r="BD24" s="13"/>
    </row>
    <row r="25" spans="3:56" x14ac:dyDescent="0.15">
      <c r="C25" s="18"/>
      <c r="D25" s="59">
        <v>3</v>
      </c>
      <c r="E25" s="60" t="s">
        <v>43</v>
      </c>
      <c r="F25" s="18"/>
      <c r="G25" s="23"/>
      <c r="H25" s="57" t="s">
        <v>0</v>
      </c>
      <c r="I25" s="57"/>
      <c r="J25" s="57" t="s">
        <v>167</v>
      </c>
      <c r="K25" s="57"/>
      <c r="L25" s="57"/>
      <c r="M25" s="57" t="s">
        <v>166</v>
      </c>
      <c r="N25" s="57"/>
      <c r="O25" s="57"/>
      <c r="P25" s="57"/>
      <c r="Q25" s="57" t="s">
        <v>1</v>
      </c>
      <c r="R25" s="57"/>
      <c r="S25" s="57" t="s">
        <v>168</v>
      </c>
      <c r="T25" s="57"/>
      <c r="AD25" s="13"/>
      <c r="AF25" s="57" t="s">
        <v>0</v>
      </c>
      <c r="AG25" s="57"/>
      <c r="AH25" s="57" t="s">
        <v>167</v>
      </c>
      <c r="AI25" s="57"/>
      <c r="AJ25" s="57"/>
      <c r="AK25" s="57" t="s">
        <v>6</v>
      </c>
      <c r="AL25" s="57"/>
      <c r="AM25" s="57"/>
      <c r="AN25" s="57" t="s">
        <v>1</v>
      </c>
      <c r="AO25" s="57"/>
      <c r="AP25" s="57" t="s">
        <v>168</v>
      </c>
      <c r="AQ25" s="57"/>
      <c r="BC25" s="22"/>
      <c r="BD25" s="13"/>
    </row>
    <row r="26" spans="3:56" x14ac:dyDescent="0.15">
      <c r="C26" s="18"/>
      <c r="D26" s="59"/>
      <c r="E26" s="60"/>
      <c r="F26" s="18"/>
      <c r="G26" s="23" t="s">
        <v>169</v>
      </c>
      <c r="H26" s="58" t="s">
        <v>102</v>
      </c>
      <c r="I26" s="58"/>
      <c r="J26" s="24" t="s">
        <v>15</v>
      </c>
      <c r="K26" s="24" t="s">
        <v>34</v>
      </c>
      <c r="L26" s="24" t="s">
        <v>26</v>
      </c>
      <c r="M26" s="25" t="s">
        <v>35</v>
      </c>
      <c r="N26" s="25" t="s">
        <v>17</v>
      </c>
      <c r="O26" s="25" t="s">
        <v>12</v>
      </c>
      <c r="P26" s="25">
        <v>1</v>
      </c>
      <c r="Q26" s="25" t="str">
        <f>MID(DEC2HEX(Q27,4),3,1)</f>
        <v>E</v>
      </c>
      <c r="R26" s="25" t="str">
        <f>MID(DEC2HEX(Q27,4),4,1)</f>
        <v>D</v>
      </c>
      <c r="S26" s="58" t="s">
        <v>170</v>
      </c>
      <c r="T26" s="58"/>
      <c r="AD26" s="13"/>
      <c r="AF26" s="58" t="s">
        <v>102</v>
      </c>
      <c r="AG26" s="58"/>
      <c r="AH26" s="24" t="s">
        <v>14</v>
      </c>
      <c r="AI26" s="24" t="s">
        <v>15</v>
      </c>
      <c r="AJ26" s="24" t="s">
        <v>16</v>
      </c>
      <c r="AK26" s="25" t="str">
        <f>J26</f>
        <v>C</v>
      </c>
      <c r="AL26" s="25" t="str">
        <f>K26</f>
        <v>B</v>
      </c>
      <c r="AM26" s="25" t="str">
        <f>L26</f>
        <v>R</v>
      </c>
      <c r="AN26" s="25" t="str">
        <f>MID(DEC2HEX(AN27,4),3,1)</f>
        <v>A</v>
      </c>
      <c r="AO26" s="25" t="str">
        <f>MID(DEC2HEX(AN27,4),4,1)</f>
        <v>6</v>
      </c>
      <c r="AP26" s="58" t="s">
        <v>170</v>
      </c>
      <c r="AQ26" s="58"/>
      <c r="BC26" s="22"/>
      <c r="BD26" s="13"/>
    </row>
    <row r="27" spans="3:56" x14ac:dyDescent="0.15">
      <c r="C27" s="18"/>
      <c r="D27" s="59"/>
      <c r="E27" s="60"/>
      <c r="F27" s="18"/>
      <c r="G27" s="23" t="s">
        <v>171</v>
      </c>
      <c r="H27" s="58">
        <v>2</v>
      </c>
      <c r="I27" s="58"/>
      <c r="J27" s="25">
        <f t="shared" ref="J27:P27" si="10">CODE(J26)</f>
        <v>67</v>
      </c>
      <c r="K27" s="25">
        <f t="shared" si="10"/>
        <v>66</v>
      </c>
      <c r="L27" s="25">
        <f t="shared" si="10"/>
        <v>82</v>
      </c>
      <c r="M27" s="25">
        <f t="shared" si="10"/>
        <v>70</v>
      </c>
      <c r="N27" s="25">
        <f t="shared" si="10"/>
        <v>83</v>
      </c>
      <c r="O27" s="25">
        <f t="shared" si="10"/>
        <v>76</v>
      </c>
      <c r="P27" s="25">
        <f t="shared" si="10"/>
        <v>49</v>
      </c>
      <c r="Q27" s="55">
        <f>SUM(J27:P27)</f>
        <v>493</v>
      </c>
      <c r="R27" s="56"/>
      <c r="S27" s="55">
        <v>3</v>
      </c>
      <c r="T27" s="56"/>
      <c r="AD27" s="13"/>
      <c r="AF27" s="58">
        <v>2</v>
      </c>
      <c r="AG27" s="58"/>
      <c r="AH27" s="25">
        <f t="shared" ref="AH27:AM27" si="11">CODE(AH26)</f>
        <v>65</v>
      </c>
      <c r="AI27" s="25">
        <f t="shared" si="11"/>
        <v>67</v>
      </c>
      <c r="AJ27" s="25">
        <f t="shared" si="11"/>
        <v>75</v>
      </c>
      <c r="AK27" s="25">
        <f t="shared" si="11"/>
        <v>67</v>
      </c>
      <c r="AL27" s="25">
        <f t="shared" si="11"/>
        <v>66</v>
      </c>
      <c r="AM27" s="25">
        <f t="shared" si="11"/>
        <v>82</v>
      </c>
      <c r="AN27" s="55">
        <f>SUM(AH27:AM27)</f>
        <v>422</v>
      </c>
      <c r="AO27" s="56"/>
      <c r="AP27" s="55">
        <v>3</v>
      </c>
      <c r="AQ27" s="56"/>
      <c r="BC27" s="22"/>
      <c r="BD27" s="13"/>
    </row>
    <row r="28" spans="3:56" x14ac:dyDescent="0.15">
      <c r="C28" s="18"/>
      <c r="D28" s="59"/>
      <c r="E28" s="60"/>
      <c r="F28" s="18"/>
      <c r="G28" s="23" t="s">
        <v>172</v>
      </c>
      <c r="H28" s="55" t="str">
        <f>DEC2HEX(H27,2)</f>
        <v>02</v>
      </c>
      <c r="I28" s="56"/>
      <c r="J28" s="25" t="str">
        <f t="shared" ref="J28:P28" si="12">DEC2HEX(J27,2)</f>
        <v>43</v>
      </c>
      <c r="K28" s="25" t="str">
        <f t="shared" si="12"/>
        <v>42</v>
      </c>
      <c r="L28" s="25" t="str">
        <f t="shared" si="12"/>
        <v>52</v>
      </c>
      <c r="M28" s="25" t="str">
        <f t="shared" si="12"/>
        <v>46</v>
      </c>
      <c r="N28" s="25" t="str">
        <f t="shared" si="12"/>
        <v>53</v>
      </c>
      <c r="O28" s="25" t="str">
        <f t="shared" si="12"/>
        <v>4C</v>
      </c>
      <c r="P28" s="25" t="str">
        <f t="shared" si="12"/>
        <v>31</v>
      </c>
      <c r="Q28" s="25" t="str">
        <f>DEC2HEX(CODE(MID(DEC2HEX(Q27,4),3,1)),2)</f>
        <v>45</v>
      </c>
      <c r="R28" s="25" t="str">
        <f>DEC2HEX(CODE(MID(DEC2HEX(Q27,4),4,1)),2)</f>
        <v>44</v>
      </c>
      <c r="S28" s="55" t="str">
        <f>DEC2HEX(S27,2)</f>
        <v>03</v>
      </c>
      <c r="T28" s="56"/>
      <c r="AD28" s="13"/>
      <c r="AF28" s="55" t="str">
        <f>DEC2HEX(AF27,2)</f>
        <v>02</v>
      </c>
      <c r="AG28" s="56"/>
      <c r="AH28" s="25" t="str">
        <f t="shared" ref="AH28:AM28" si="13">DEC2HEX(AH27,2)</f>
        <v>41</v>
      </c>
      <c r="AI28" s="25" t="str">
        <f t="shared" si="13"/>
        <v>43</v>
      </c>
      <c r="AJ28" s="25" t="str">
        <f t="shared" si="13"/>
        <v>4B</v>
      </c>
      <c r="AK28" s="25" t="str">
        <f t="shared" si="13"/>
        <v>43</v>
      </c>
      <c r="AL28" s="25" t="str">
        <f t="shared" si="13"/>
        <v>42</v>
      </c>
      <c r="AM28" s="25" t="str">
        <f t="shared" si="13"/>
        <v>52</v>
      </c>
      <c r="AN28" s="25" t="str">
        <f>DEC2HEX(CODE(MID(DEC2HEX(AN27,4),3,1)),2)</f>
        <v>41</v>
      </c>
      <c r="AO28" s="25" t="str">
        <f>DEC2HEX(CODE(MID(DEC2HEX(AN27,4),4,1)),2)</f>
        <v>36</v>
      </c>
      <c r="AP28" s="55" t="str">
        <f>DEC2HEX(AP27,2)</f>
        <v>03</v>
      </c>
      <c r="AQ28" s="56"/>
      <c r="BC28" s="22"/>
      <c r="BD28" s="13"/>
    </row>
    <row r="29" spans="3:56" x14ac:dyDescent="0.15">
      <c r="C29" s="18"/>
      <c r="D29" s="20"/>
      <c r="E29" s="21"/>
      <c r="F29" s="18"/>
      <c r="AD29" s="13"/>
      <c r="BC29" s="22"/>
      <c r="BD29" s="13"/>
    </row>
    <row r="30" spans="3:56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13"/>
      <c r="Z30" s="26"/>
      <c r="AA30" s="26"/>
      <c r="AB30" s="26"/>
      <c r="AC30" s="26"/>
      <c r="AD30" s="26"/>
      <c r="AE30" s="26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9"/>
      <c r="BD30" s="13"/>
    </row>
    <row r="31" spans="3:56" x14ac:dyDescent="0.15">
      <c r="C31" s="18"/>
      <c r="D31" s="20"/>
      <c r="E31" s="21">
        <f>COUNTA(H33:AC33)</f>
        <v>11</v>
      </c>
      <c r="F31" s="18"/>
      <c r="AD31" s="13"/>
      <c r="BC31" s="22"/>
      <c r="BD31" s="13"/>
    </row>
    <row r="32" spans="3:56" x14ac:dyDescent="0.15">
      <c r="C32" s="18"/>
      <c r="D32" s="59">
        <v>4</v>
      </c>
      <c r="E32" s="60" t="s">
        <v>44</v>
      </c>
      <c r="F32" s="18"/>
      <c r="G32" s="23"/>
      <c r="H32" s="57" t="s">
        <v>0</v>
      </c>
      <c r="I32" s="57"/>
      <c r="J32" s="57" t="s">
        <v>167</v>
      </c>
      <c r="K32" s="57"/>
      <c r="L32" s="57"/>
      <c r="M32" s="57" t="s">
        <v>166</v>
      </c>
      <c r="N32" s="57"/>
      <c r="O32" s="57"/>
      <c r="P32" s="57"/>
      <c r="Q32" s="66" t="s">
        <v>1</v>
      </c>
      <c r="R32" s="68"/>
      <c r="S32" s="57" t="s">
        <v>168</v>
      </c>
      <c r="T32" s="57"/>
      <c r="AD32" s="13"/>
      <c r="AF32" s="57" t="s">
        <v>0</v>
      </c>
      <c r="AG32" s="57"/>
      <c r="AH32" s="57" t="s">
        <v>167</v>
      </c>
      <c r="AI32" s="57"/>
      <c r="AJ32" s="57"/>
      <c r="AK32" s="57" t="s">
        <v>6</v>
      </c>
      <c r="AL32" s="57"/>
      <c r="AM32" s="57"/>
      <c r="AN32" s="57" t="s">
        <v>1</v>
      </c>
      <c r="AO32" s="57"/>
      <c r="AP32" s="57" t="s">
        <v>168</v>
      </c>
      <c r="AQ32" s="57"/>
      <c r="BC32" s="22"/>
      <c r="BD32" s="13"/>
    </row>
    <row r="33" spans="3:56" x14ac:dyDescent="0.15">
      <c r="C33" s="18"/>
      <c r="D33" s="59"/>
      <c r="E33" s="60"/>
      <c r="F33" s="18"/>
      <c r="G33" s="23" t="s">
        <v>169</v>
      </c>
      <c r="H33" s="58" t="s">
        <v>102</v>
      </c>
      <c r="I33" s="58"/>
      <c r="J33" s="24" t="s">
        <v>15</v>
      </c>
      <c r="K33" s="24" t="s">
        <v>26</v>
      </c>
      <c r="L33" s="24" t="s">
        <v>27</v>
      </c>
      <c r="M33" s="25" t="s">
        <v>35</v>
      </c>
      <c r="N33" s="25" t="s">
        <v>17</v>
      </c>
      <c r="O33" s="25" t="s">
        <v>165</v>
      </c>
      <c r="P33" s="25">
        <v>1</v>
      </c>
      <c r="Q33" s="25" t="str">
        <f>MID(DEC2HEX(Q34,4),3,1)</f>
        <v>F</v>
      </c>
      <c r="R33" s="25" t="str">
        <f>MID(DEC2HEX(Q34,4),4,1)</f>
        <v>F</v>
      </c>
      <c r="S33" s="58" t="s">
        <v>170</v>
      </c>
      <c r="T33" s="58"/>
      <c r="AD33" s="13"/>
      <c r="AF33" s="58" t="s">
        <v>102</v>
      </c>
      <c r="AG33" s="58"/>
      <c r="AH33" s="24" t="s">
        <v>14</v>
      </c>
      <c r="AI33" s="24" t="s">
        <v>15</v>
      </c>
      <c r="AJ33" s="24" t="s">
        <v>16</v>
      </c>
      <c r="AK33" s="25" t="str">
        <f>J33</f>
        <v>C</v>
      </c>
      <c r="AL33" s="25" t="str">
        <f>K33</f>
        <v>R</v>
      </c>
      <c r="AM33" s="25" t="str">
        <f>L33</f>
        <v>T</v>
      </c>
      <c r="AN33" s="25" t="str">
        <f>MID(DEC2HEX(AN34,4),3,1)</f>
        <v>B</v>
      </c>
      <c r="AO33" s="25" t="str">
        <f>MID(DEC2HEX(AN34,4),4,1)</f>
        <v>8</v>
      </c>
      <c r="AP33" s="58" t="s">
        <v>170</v>
      </c>
      <c r="AQ33" s="58"/>
      <c r="BC33" s="22"/>
      <c r="BD33" s="13"/>
    </row>
    <row r="34" spans="3:56" x14ac:dyDescent="0.15">
      <c r="C34" s="18"/>
      <c r="D34" s="59"/>
      <c r="E34" s="60"/>
      <c r="F34" s="18"/>
      <c r="G34" s="23" t="s">
        <v>171</v>
      </c>
      <c r="H34" s="58">
        <v>2</v>
      </c>
      <c r="I34" s="58"/>
      <c r="J34" s="25">
        <f t="shared" ref="J34:P34" si="14">CODE(J33)</f>
        <v>67</v>
      </c>
      <c r="K34" s="25">
        <f t="shared" si="14"/>
        <v>82</v>
      </c>
      <c r="L34" s="25">
        <f t="shared" si="14"/>
        <v>84</v>
      </c>
      <c r="M34" s="25">
        <f t="shared" si="14"/>
        <v>70</v>
      </c>
      <c r="N34" s="25">
        <f t="shared" si="14"/>
        <v>83</v>
      </c>
      <c r="O34" s="25">
        <f t="shared" si="14"/>
        <v>76</v>
      </c>
      <c r="P34" s="25">
        <f t="shared" si="14"/>
        <v>49</v>
      </c>
      <c r="Q34" s="55">
        <f>SUM(J34:P34)</f>
        <v>511</v>
      </c>
      <c r="R34" s="56"/>
      <c r="S34" s="55">
        <v>3</v>
      </c>
      <c r="T34" s="56"/>
      <c r="AD34" s="13"/>
      <c r="AF34" s="58">
        <v>2</v>
      </c>
      <c r="AG34" s="58"/>
      <c r="AH34" s="25">
        <f t="shared" ref="AH34:AM34" si="15">CODE(AH33)</f>
        <v>65</v>
      </c>
      <c r="AI34" s="25">
        <f t="shared" si="15"/>
        <v>67</v>
      </c>
      <c r="AJ34" s="25">
        <f t="shared" si="15"/>
        <v>75</v>
      </c>
      <c r="AK34" s="25">
        <f t="shared" si="15"/>
        <v>67</v>
      </c>
      <c r="AL34" s="25">
        <f t="shared" si="15"/>
        <v>82</v>
      </c>
      <c r="AM34" s="25">
        <f t="shared" si="15"/>
        <v>84</v>
      </c>
      <c r="AN34" s="55">
        <f>SUM(AH34:AM34)</f>
        <v>440</v>
      </c>
      <c r="AO34" s="56"/>
      <c r="AP34" s="55">
        <v>3</v>
      </c>
      <c r="AQ34" s="56"/>
      <c r="BC34" s="22"/>
      <c r="BD34" s="13"/>
    </row>
    <row r="35" spans="3:56" x14ac:dyDescent="0.15">
      <c r="C35" s="18"/>
      <c r="D35" s="59"/>
      <c r="E35" s="60"/>
      <c r="F35" s="18"/>
      <c r="G35" s="23" t="s">
        <v>172</v>
      </c>
      <c r="H35" s="55" t="str">
        <f>DEC2HEX(H34,2)</f>
        <v>02</v>
      </c>
      <c r="I35" s="56"/>
      <c r="J35" s="25" t="str">
        <f t="shared" ref="J35:P35" si="16">DEC2HEX(J34,2)</f>
        <v>43</v>
      </c>
      <c r="K35" s="25" t="str">
        <f t="shared" si="16"/>
        <v>52</v>
      </c>
      <c r="L35" s="25" t="str">
        <f t="shared" si="16"/>
        <v>54</v>
      </c>
      <c r="M35" s="25" t="str">
        <f t="shared" si="16"/>
        <v>46</v>
      </c>
      <c r="N35" s="25" t="str">
        <f t="shared" si="16"/>
        <v>53</v>
      </c>
      <c r="O35" s="25" t="str">
        <f t="shared" si="16"/>
        <v>4C</v>
      </c>
      <c r="P35" s="25" t="str">
        <f t="shared" si="16"/>
        <v>31</v>
      </c>
      <c r="Q35" s="25" t="str">
        <f>DEC2HEX(CODE(MID(DEC2HEX(Q34,4),3,1)),2)</f>
        <v>46</v>
      </c>
      <c r="R35" s="25" t="str">
        <f>DEC2HEX(CODE(MID(DEC2HEX(Q34,4),4,1)),2)</f>
        <v>46</v>
      </c>
      <c r="S35" s="55" t="str">
        <f>DEC2HEX(S34,2)</f>
        <v>03</v>
      </c>
      <c r="T35" s="56"/>
      <c r="AD35" s="13"/>
      <c r="AF35" s="55" t="str">
        <f>DEC2HEX(AF34,2)</f>
        <v>02</v>
      </c>
      <c r="AG35" s="56"/>
      <c r="AH35" s="25" t="str">
        <f t="shared" ref="AH35:AM35" si="17">DEC2HEX(AH34,2)</f>
        <v>41</v>
      </c>
      <c r="AI35" s="25" t="str">
        <f t="shared" si="17"/>
        <v>43</v>
      </c>
      <c r="AJ35" s="25" t="str">
        <f t="shared" si="17"/>
        <v>4B</v>
      </c>
      <c r="AK35" s="25" t="str">
        <f t="shared" si="17"/>
        <v>43</v>
      </c>
      <c r="AL35" s="25" t="str">
        <f t="shared" si="17"/>
        <v>52</v>
      </c>
      <c r="AM35" s="25" t="str">
        <f t="shared" si="17"/>
        <v>54</v>
      </c>
      <c r="AN35" s="25" t="str">
        <f>DEC2HEX(CODE(MID(DEC2HEX(AN34,4),3,1)),2)</f>
        <v>42</v>
      </c>
      <c r="AO35" s="25" t="str">
        <f>DEC2HEX(CODE(MID(DEC2HEX(AN34,4),4,1)),2)</f>
        <v>38</v>
      </c>
      <c r="AP35" s="55" t="str">
        <f>DEC2HEX(AP34,2)</f>
        <v>03</v>
      </c>
      <c r="AQ35" s="56"/>
      <c r="BC35" s="22"/>
      <c r="BD35" s="13"/>
    </row>
    <row r="36" spans="3:56" x14ac:dyDescent="0.15">
      <c r="C36" s="18"/>
      <c r="D36" s="20"/>
      <c r="E36" s="21"/>
      <c r="F36" s="18"/>
      <c r="AD36" s="13"/>
      <c r="BC36" s="22"/>
      <c r="BD36" s="13"/>
    </row>
    <row r="37" spans="3:56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9"/>
      <c r="BD37" s="13"/>
    </row>
    <row r="38" spans="3:56" x14ac:dyDescent="0.15">
      <c r="C38" s="18"/>
      <c r="D38" s="20"/>
      <c r="E38" s="21">
        <f>COUNTA(H40:AC40)</f>
        <v>16</v>
      </c>
      <c r="F38" s="18"/>
      <c r="AD38" s="13"/>
      <c r="BC38" s="22"/>
      <c r="BD38" s="13"/>
    </row>
    <row r="39" spans="3:56" x14ac:dyDescent="0.15">
      <c r="C39" s="18"/>
      <c r="D39" s="59">
        <v>5</v>
      </c>
      <c r="E39" s="60" t="s">
        <v>38</v>
      </c>
      <c r="F39" s="18"/>
      <c r="G39" s="23"/>
      <c r="H39" s="57" t="s">
        <v>0</v>
      </c>
      <c r="I39" s="57"/>
      <c r="J39" s="57" t="s">
        <v>167</v>
      </c>
      <c r="K39" s="57"/>
      <c r="L39" s="57"/>
      <c r="M39" s="66" t="s">
        <v>118</v>
      </c>
      <c r="N39" s="67"/>
      <c r="O39" s="67"/>
      <c r="P39" s="68"/>
      <c r="Q39" s="27" t="s">
        <v>41</v>
      </c>
      <c r="R39" s="66" t="s">
        <v>133</v>
      </c>
      <c r="S39" s="68"/>
      <c r="T39" s="66" t="s">
        <v>132</v>
      </c>
      <c r="U39" s="68"/>
      <c r="V39" s="66" t="s">
        <v>1</v>
      </c>
      <c r="W39" s="68"/>
      <c r="X39" s="66" t="s">
        <v>168</v>
      </c>
      <c r="Y39" s="68"/>
      <c r="AD39" s="13"/>
      <c r="AF39" s="57" t="s">
        <v>0</v>
      </c>
      <c r="AG39" s="57"/>
      <c r="AH39" s="57" t="s">
        <v>167</v>
      </c>
      <c r="AI39" s="57"/>
      <c r="AJ39" s="57"/>
      <c r="AK39" s="57" t="s">
        <v>6</v>
      </c>
      <c r="AL39" s="57"/>
      <c r="AM39" s="57"/>
      <c r="AN39" s="57" t="s">
        <v>1</v>
      </c>
      <c r="AO39" s="57"/>
      <c r="AP39" s="57" t="s">
        <v>168</v>
      </c>
      <c r="AQ39" s="57"/>
      <c r="BC39" s="22"/>
      <c r="BD39" s="13"/>
    </row>
    <row r="40" spans="3:56" x14ac:dyDescent="0.15">
      <c r="C40" s="18"/>
      <c r="D40" s="59"/>
      <c r="E40" s="60"/>
      <c r="F40" s="18"/>
      <c r="G40" s="23" t="s">
        <v>169</v>
      </c>
      <c r="H40" s="58" t="s">
        <v>102</v>
      </c>
      <c r="I40" s="58"/>
      <c r="J40" s="24" t="s">
        <v>15</v>
      </c>
      <c r="K40" s="24" t="s">
        <v>15</v>
      </c>
      <c r="L40" s="24" t="s">
        <v>26</v>
      </c>
      <c r="M40" s="25">
        <v>0</v>
      </c>
      <c r="N40" s="35">
        <v>1</v>
      </c>
      <c r="O40" s="25">
        <v>1</v>
      </c>
      <c r="P40" s="25">
        <v>0</v>
      </c>
      <c r="Q40" s="28" t="s">
        <v>25</v>
      </c>
      <c r="R40" s="25">
        <v>0</v>
      </c>
      <c r="S40" s="25">
        <v>2</v>
      </c>
      <c r="T40" s="25">
        <v>0</v>
      </c>
      <c r="U40" s="25">
        <v>1</v>
      </c>
      <c r="V40" s="25" t="str">
        <f>MID(DEC2HEX(V41,4),3,1)</f>
        <v>A</v>
      </c>
      <c r="W40" s="25" t="str">
        <f>MID(DEC2HEX(V41,4),4,1)</f>
        <v>6</v>
      </c>
      <c r="X40" s="55" t="s">
        <v>170</v>
      </c>
      <c r="Y40" s="56"/>
      <c r="AD40" s="13"/>
      <c r="AF40" s="58" t="s">
        <v>102</v>
      </c>
      <c r="AG40" s="58"/>
      <c r="AH40" s="24" t="s">
        <v>14</v>
      </c>
      <c r="AI40" s="24" t="s">
        <v>15</v>
      </c>
      <c r="AJ40" s="24" t="s">
        <v>16</v>
      </c>
      <c r="AK40" s="25" t="str">
        <f>J40</f>
        <v>C</v>
      </c>
      <c r="AL40" s="25" t="str">
        <f>K40</f>
        <v>C</v>
      </c>
      <c r="AM40" s="25" t="str">
        <f>L40</f>
        <v>R</v>
      </c>
      <c r="AN40" s="25" t="str">
        <f>MID(DEC2HEX(AN41,4),3,1)</f>
        <v>A</v>
      </c>
      <c r="AO40" s="25" t="str">
        <f>MID(DEC2HEX(AN41,4),4,1)</f>
        <v>7</v>
      </c>
      <c r="AP40" s="58" t="s">
        <v>170</v>
      </c>
      <c r="AQ40" s="58"/>
      <c r="BC40" s="22"/>
      <c r="BD40" s="13"/>
    </row>
    <row r="41" spans="3:56" x14ac:dyDescent="0.15">
      <c r="C41" s="18"/>
      <c r="D41" s="59"/>
      <c r="E41" s="60"/>
      <c r="F41" s="18"/>
      <c r="G41" s="23" t="s">
        <v>171</v>
      </c>
      <c r="H41" s="58">
        <v>2</v>
      </c>
      <c r="I41" s="58"/>
      <c r="J41" s="25">
        <f t="shared" ref="J41:T41" si="18">CODE(J40)</f>
        <v>67</v>
      </c>
      <c r="K41" s="25">
        <f t="shared" si="18"/>
        <v>67</v>
      </c>
      <c r="L41" s="25">
        <f t="shared" si="18"/>
        <v>82</v>
      </c>
      <c r="M41" s="25">
        <f t="shared" si="18"/>
        <v>48</v>
      </c>
      <c r="N41" s="25">
        <f t="shared" si="18"/>
        <v>49</v>
      </c>
      <c r="O41" s="25">
        <f t="shared" si="18"/>
        <v>49</v>
      </c>
      <c r="P41" s="25">
        <f t="shared" si="18"/>
        <v>48</v>
      </c>
      <c r="Q41" s="25">
        <f>CODE(Q40)</f>
        <v>73</v>
      </c>
      <c r="R41" s="25">
        <f t="shared" si="18"/>
        <v>48</v>
      </c>
      <c r="S41" s="25">
        <f t="shared" si="18"/>
        <v>50</v>
      </c>
      <c r="T41" s="25">
        <f t="shared" si="18"/>
        <v>48</v>
      </c>
      <c r="U41" s="25">
        <f t="shared" ref="U41" si="19">CODE(U40)</f>
        <v>49</v>
      </c>
      <c r="V41" s="55">
        <f>SUM(J41:U41)</f>
        <v>678</v>
      </c>
      <c r="W41" s="56"/>
      <c r="X41" s="55">
        <v>3</v>
      </c>
      <c r="Y41" s="56"/>
      <c r="AD41" s="13"/>
      <c r="AF41" s="58">
        <v>2</v>
      </c>
      <c r="AG41" s="58"/>
      <c r="AH41" s="25">
        <f t="shared" ref="AH41:AM41" si="20">CODE(AH40)</f>
        <v>65</v>
      </c>
      <c r="AI41" s="25">
        <f t="shared" si="20"/>
        <v>67</v>
      </c>
      <c r="AJ41" s="25">
        <f t="shared" si="20"/>
        <v>75</v>
      </c>
      <c r="AK41" s="25">
        <f t="shared" si="20"/>
        <v>67</v>
      </c>
      <c r="AL41" s="25">
        <f t="shared" si="20"/>
        <v>67</v>
      </c>
      <c r="AM41" s="25">
        <f t="shared" si="20"/>
        <v>82</v>
      </c>
      <c r="AN41" s="55">
        <f>SUM(AH41:AM41)</f>
        <v>423</v>
      </c>
      <c r="AO41" s="56"/>
      <c r="AP41" s="55">
        <v>3</v>
      </c>
      <c r="AQ41" s="56"/>
      <c r="BC41" s="22"/>
      <c r="BD41" s="13"/>
    </row>
    <row r="42" spans="3:56" x14ac:dyDescent="0.15">
      <c r="C42" s="18"/>
      <c r="D42" s="59"/>
      <c r="E42" s="60"/>
      <c r="F42" s="18"/>
      <c r="G42" s="23" t="s">
        <v>172</v>
      </c>
      <c r="H42" s="55" t="str">
        <f>DEC2HEX(H41,2)</f>
        <v>02</v>
      </c>
      <c r="I42" s="56"/>
      <c r="J42" s="25" t="str">
        <f t="shared" ref="J42:T42" si="21">DEC2HEX(J41,2)</f>
        <v>43</v>
      </c>
      <c r="K42" s="25" t="str">
        <f t="shared" si="21"/>
        <v>43</v>
      </c>
      <c r="L42" s="25" t="str">
        <f t="shared" si="21"/>
        <v>52</v>
      </c>
      <c r="M42" s="25" t="str">
        <f t="shared" si="21"/>
        <v>30</v>
      </c>
      <c r="N42" s="25" t="str">
        <f t="shared" si="21"/>
        <v>31</v>
      </c>
      <c r="O42" s="25" t="str">
        <f t="shared" si="21"/>
        <v>31</v>
      </c>
      <c r="P42" s="25" t="str">
        <f t="shared" si="21"/>
        <v>30</v>
      </c>
      <c r="Q42" s="25" t="str">
        <f>DEC2HEX(Q41,2)</f>
        <v>49</v>
      </c>
      <c r="R42" s="25" t="str">
        <f t="shared" si="21"/>
        <v>30</v>
      </c>
      <c r="S42" s="25" t="str">
        <f t="shared" si="21"/>
        <v>32</v>
      </c>
      <c r="T42" s="25" t="str">
        <f t="shared" si="21"/>
        <v>30</v>
      </c>
      <c r="U42" s="25" t="str">
        <f t="shared" ref="U42" si="22">DEC2HEX(U41,2)</f>
        <v>31</v>
      </c>
      <c r="V42" s="25" t="str">
        <f>DEC2HEX(CODE(MID(DEC2HEX(V41,4),3,1)),2)</f>
        <v>41</v>
      </c>
      <c r="W42" s="25" t="str">
        <f>DEC2HEX(CODE(MID(DEC2HEX(V41,4),4,1)),2)</f>
        <v>36</v>
      </c>
      <c r="X42" s="55" t="str">
        <f>DEC2HEX(X41,2)</f>
        <v>03</v>
      </c>
      <c r="Y42" s="56"/>
      <c r="AD42" s="13"/>
      <c r="AF42" s="55" t="str">
        <f>DEC2HEX(AF41,2)</f>
        <v>02</v>
      </c>
      <c r="AG42" s="56"/>
      <c r="AH42" s="25" t="str">
        <f t="shared" ref="AH42:AM42" si="23">DEC2HEX(AH41,2)</f>
        <v>41</v>
      </c>
      <c r="AI42" s="25" t="str">
        <f t="shared" si="23"/>
        <v>43</v>
      </c>
      <c r="AJ42" s="25" t="str">
        <f t="shared" si="23"/>
        <v>4B</v>
      </c>
      <c r="AK42" s="25" t="str">
        <f t="shared" si="23"/>
        <v>43</v>
      </c>
      <c r="AL42" s="25" t="str">
        <f t="shared" si="23"/>
        <v>43</v>
      </c>
      <c r="AM42" s="25" t="str">
        <f t="shared" si="23"/>
        <v>52</v>
      </c>
      <c r="AN42" s="25" t="str">
        <f>DEC2HEX(CODE(MID(DEC2HEX(AN41,4),3,1)),2)</f>
        <v>41</v>
      </c>
      <c r="AO42" s="25" t="str">
        <f>DEC2HEX(CODE(MID(DEC2HEX(AN41,4),4,1)),2)</f>
        <v>37</v>
      </c>
      <c r="AP42" s="55" t="str">
        <f>DEC2HEX(AP41,2)</f>
        <v>03</v>
      </c>
      <c r="AQ42" s="56"/>
      <c r="BC42" s="22"/>
      <c r="BD42" s="13"/>
    </row>
    <row r="43" spans="3:56" x14ac:dyDescent="0.15">
      <c r="C43" s="18"/>
      <c r="D43" s="20"/>
      <c r="E43" s="21"/>
      <c r="F43" s="18"/>
      <c r="AD43" s="13"/>
      <c r="BC43" s="22"/>
      <c r="BD43" s="13"/>
    </row>
    <row r="44" spans="3:56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9"/>
      <c r="BD44" s="13"/>
    </row>
    <row r="45" spans="3:56" x14ac:dyDescent="0.15">
      <c r="C45" s="18"/>
      <c r="D45" s="20"/>
      <c r="E45" s="21">
        <f>COUNTA(H47:AC47)</f>
        <v>15</v>
      </c>
      <c r="F45" s="18"/>
      <c r="AD45" s="13"/>
      <c r="BC45" s="22"/>
      <c r="BD45" s="13"/>
    </row>
    <row r="46" spans="3:56" x14ac:dyDescent="0.15">
      <c r="C46" s="18"/>
      <c r="D46" s="59">
        <v>6</v>
      </c>
      <c r="E46" s="60" t="s">
        <v>415</v>
      </c>
      <c r="F46" s="18"/>
      <c r="G46" s="23"/>
      <c r="H46" s="57" t="s">
        <v>0</v>
      </c>
      <c r="I46" s="57"/>
      <c r="J46" s="57" t="s">
        <v>167</v>
      </c>
      <c r="K46" s="57"/>
      <c r="L46" s="57"/>
      <c r="M46" s="57" t="s">
        <v>417</v>
      </c>
      <c r="N46" s="57"/>
      <c r="O46" s="57"/>
      <c r="P46" s="57"/>
      <c r="Q46" s="57" t="s">
        <v>418</v>
      </c>
      <c r="R46" s="57"/>
      <c r="S46" s="57"/>
      <c r="T46" s="57"/>
      <c r="U46" s="66" t="s">
        <v>1</v>
      </c>
      <c r="V46" s="68"/>
      <c r="W46" s="66" t="s">
        <v>168</v>
      </c>
      <c r="X46" s="68"/>
      <c r="AD46" s="13"/>
      <c r="AF46" s="57" t="s">
        <v>0</v>
      </c>
      <c r="AG46" s="57"/>
      <c r="AH46" s="57" t="s">
        <v>167</v>
      </c>
      <c r="AI46" s="57"/>
      <c r="AJ46" s="57"/>
      <c r="AK46" s="57" t="s">
        <v>6</v>
      </c>
      <c r="AL46" s="57"/>
      <c r="AM46" s="57"/>
      <c r="AN46" s="57" t="s">
        <v>1</v>
      </c>
      <c r="AO46" s="57"/>
      <c r="AP46" s="57" t="s">
        <v>168</v>
      </c>
      <c r="AQ46" s="57"/>
      <c r="BC46" s="22"/>
      <c r="BD46" s="13"/>
    </row>
    <row r="47" spans="3:56" x14ac:dyDescent="0.15">
      <c r="C47" s="18"/>
      <c r="D47" s="59"/>
      <c r="E47" s="60"/>
      <c r="F47" s="18"/>
      <c r="G47" s="23" t="s">
        <v>169</v>
      </c>
      <c r="H47" s="58" t="s">
        <v>102</v>
      </c>
      <c r="I47" s="58"/>
      <c r="J47" s="24" t="s">
        <v>15</v>
      </c>
      <c r="K47" s="24" t="s">
        <v>12</v>
      </c>
      <c r="L47" s="24" t="s">
        <v>17</v>
      </c>
      <c r="M47" s="25">
        <v>0</v>
      </c>
      <c r="N47" s="25">
        <v>1</v>
      </c>
      <c r="O47" s="25">
        <v>9</v>
      </c>
      <c r="P47" s="25">
        <v>9</v>
      </c>
      <c r="Q47" s="25">
        <v>0</v>
      </c>
      <c r="R47" s="25">
        <v>0</v>
      </c>
      <c r="S47" s="25">
        <v>0</v>
      </c>
      <c r="T47" s="25">
        <v>1</v>
      </c>
      <c r="U47" s="25" t="str">
        <f>MID(DEC2HEX(U48,4),3,1)</f>
        <v>7</v>
      </c>
      <c r="V47" s="25" t="str">
        <f>MID(DEC2HEX(U48,4),4,1)</f>
        <v>6</v>
      </c>
      <c r="W47" s="55" t="s">
        <v>170</v>
      </c>
      <c r="X47" s="56"/>
      <c r="AD47" s="13"/>
      <c r="AF47" s="58" t="s">
        <v>102</v>
      </c>
      <c r="AG47" s="58"/>
      <c r="AH47" s="24" t="s">
        <v>14</v>
      </c>
      <c r="AI47" s="24" t="s">
        <v>15</v>
      </c>
      <c r="AJ47" s="24" t="s">
        <v>16</v>
      </c>
      <c r="AK47" s="25" t="str">
        <f>J47</f>
        <v>C</v>
      </c>
      <c r="AL47" s="25" t="str">
        <f>K47</f>
        <v>L</v>
      </c>
      <c r="AM47" s="25" t="str">
        <f>L47</f>
        <v>S</v>
      </c>
      <c r="AN47" s="25" t="str">
        <f>MID(DEC2HEX(AN48,4),3,1)</f>
        <v>B</v>
      </c>
      <c r="AO47" s="25" t="str">
        <f>MID(DEC2HEX(AN48,4),4,1)</f>
        <v>1</v>
      </c>
      <c r="AP47" s="58" t="s">
        <v>170</v>
      </c>
      <c r="AQ47" s="58"/>
      <c r="BC47" s="22"/>
      <c r="BD47" s="13"/>
    </row>
    <row r="48" spans="3:56" x14ac:dyDescent="0.15">
      <c r="C48" s="18"/>
      <c r="D48" s="59"/>
      <c r="E48" s="60"/>
      <c r="F48" s="18"/>
      <c r="G48" s="23" t="s">
        <v>171</v>
      </c>
      <c r="H48" s="58">
        <v>2</v>
      </c>
      <c r="I48" s="58"/>
      <c r="J48" s="25">
        <f t="shared" ref="J48:T48" si="24">CODE(J47)</f>
        <v>67</v>
      </c>
      <c r="K48" s="25">
        <f t="shared" si="24"/>
        <v>76</v>
      </c>
      <c r="L48" s="25">
        <f t="shared" si="24"/>
        <v>83</v>
      </c>
      <c r="M48" s="25">
        <f t="shared" si="24"/>
        <v>48</v>
      </c>
      <c r="N48" s="25">
        <f t="shared" si="24"/>
        <v>49</v>
      </c>
      <c r="O48" s="25">
        <f t="shared" si="24"/>
        <v>57</v>
      </c>
      <c r="P48" s="25">
        <f t="shared" si="24"/>
        <v>57</v>
      </c>
      <c r="Q48" s="25">
        <f t="shared" si="24"/>
        <v>48</v>
      </c>
      <c r="R48" s="25">
        <f t="shared" si="24"/>
        <v>48</v>
      </c>
      <c r="S48" s="25">
        <f t="shared" si="24"/>
        <v>48</v>
      </c>
      <c r="T48" s="25">
        <f t="shared" si="24"/>
        <v>49</v>
      </c>
      <c r="U48" s="55">
        <f>SUM(J48:T48)</f>
        <v>630</v>
      </c>
      <c r="V48" s="56"/>
      <c r="W48" s="55">
        <v>3</v>
      </c>
      <c r="X48" s="56"/>
      <c r="AD48" s="13"/>
      <c r="AF48" s="58">
        <v>2</v>
      </c>
      <c r="AG48" s="58"/>
      <c r="AH48" s="25">
        <f t="shared" ref="AH48:AM48" si="25">CODE(AH47)</f>
        <v>65</v>
      </c>
      <c r="AI48" s="25">
        <f t="shared" si="25"/>
        <v>67</v>
      </c>
      <c r="AJ48" s="25">
        <f t="shared" si="25"/>
        <v>75</v>
      </c>
      <c r="AK48" s="25">
        <f t="shared" si="25"/>
        <v>67</v>
      </c>
      <c r="AL48" s="25">
        <f t="shared" si="25"/>
        <v>76</v>
      </c>
      <c r="AM48" s="25">
        <f t="shared" si="25"/>
        <v>83</v>
      </c>
      <c r="AN48" s="55">
        <f>SUM(AH48:AM48)</f>
        <v>433</v>
      </c>
      <c r="AO48" s="56"/>
      <c r="AP48" s="55">
        <v>3</v>
      </c>
      <c r="AQ48" s="56"/>
      <c r="BC48" s="22"/>
      <c r="BD48" s="13"/>
    </row>
    <row r="49" spans="3:56" x14ac:dyDescent="0.15">
      <c r="C49" s="18"/>
      <c r="D49" s="59"/>
      <c r="E49" s="60"/>
      <c r="F49" s="18"/>
      <c r="G49" s="23" t="s">
        <v>172</v>
      </c>
      <c r="H49" s="55" t="str">
        <f>DEC2HEX(H48,2)</f>
        <v>02</v>
      </c>
      <c r="I49" s="56"/>
      <c r="J49" s="25" t="str">
        <f t="shared" ref="J49:T49" si="26">DEC2HEX(J48,2)</f>
        <v>43</v>
      </c>
      <c r="K49" s="25" t="str">
        <f t="shared" si="26"/>
        <v>4C</v>
      </c>
      <c r="L49" s="25" t="str">
        <f t="shared" si="26"/>
        <v>53</v>
      </c>
      <c r="M49" s="25" t="str">
        <f t="shared" si="26"/>
        <v>30</v>
      </c>
      <c r="N49" s="25" t="str">
        <f t="shared" si="26"/>
        <v>31</v>
      </c>
      <c r="O49" s="25" t="str">
        <f t="shared" si="26"/>
        <v>39</v>
      </c>
      <c r="P49" s="25" t="str">
        <f t="shared" si="26"/>
        <v>39</v>
      </c>
      <c r="Q49" s="25" t="str">
        <f t="shared" si="26"/>
        <v>30</v>
      </c>
      <c r="R49" s="25" t="str">
        <f t="shared" si="26"/>
        <v>30</v>
      </c>
      <c r="S49" s="25" t="str">
        <f t="shared" si="26"/>
        <v>30</v>
      </c>
      <c r="T49" s="25" t="str">
        <f t="shared" si="26"/>
        <v>31</v>
      </c>
      <c r="U49" s="25" t="str">
        <f>DEC2HEX(CODE(MID(DEC2HEX(U48,4),3,1)),2)</f>
        <v>37</v>
      </c>
      <c r="V49" s="25" t="str">
        <f>DEC2HEX(CODE(MID(DEC2HEX(U48,4),4,1)),2)</f>
        <v>36</v>
      </c>
      <c r="W49" s="55" t="str">
        <f>DEC2HEX(W48,2)</f>
        <v>03</v>
      </c>
      <c r="X49" s="56"/>
      <c r="AD49" s="13"/>
      <c r="AF49" s="55" t="str">
        <f>DEC2HEX(AF48,2)</f>
        <v>02</v>
      </c>
      <c r="AG49" s="56"/>
      <c r="AH49" s="25" t="str">
        <f t="shared" ref="AH49:AM49" si="27">DEC2HEX(AH48,2)</f>
        <v>41</v>
      </c>
      <c r="AI49" s="25" t="str">
        <f t="shared" si="27"/>
        <v>43</v>
      </c>
      <c r="AJ49" s="25" t="str">
        <f t="shared" si="27"/>
        <v>4B</v>
      </c>
      <c r="AK49" s="25" t="str">
        <f t="shared" si="27"/>
        <v>43</v>
      </c>
      <c r="AL49" s="25" t="str">
        <f t="shared" si="27"/>
        <v>4C</v>
      </c>
      <c r="AM49" s="25" t="str">
        <f t="shared" si="27"/>
        <v>53</v>
      </c>
      <c r="AN49" s="25" t="str">
        <f>DEC2HEX(CODE(MID(DEC2HEX(AN48,4),3,1)),2)</f>
        <v>42</v>
      </c>
      <c r="AO49" s="25" t="str">
        <f>DEC2HEX(CODE(MID(DEC2HEX(AN48,4),4,1)),2)</f>
        <v>31</v>
      </c>
      <c r="AP49" s="55" t="str">
        <f>DEC2HEX(AP48,2)</f>
        <v>03</v>
      </c>
      <c r="AQ49" s="56"/>
      <c r="BC49" s="22"/>
      <c r="BD49" s="13"/>
    </row>
    <row r="50" spans="3:56" x14ac:dyDescent="0.15">
      <c r="C50" s="18"/>
      <c r="D50" s="20"/>
      <c r="E50" s="21"/>
      <c r="F50" s="18"/>
      <c r="AD50" s="13"/>
      <c r="BC50" s="22"/>
      <c r="BD50" s="13"/>
    </row>
    <row r="51" spans="3:56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9"/>
      <c r="BD51" s="13"/>
    </row>
    <row r="52" spans="3:56" x14ac:dyDescent="0.15">
      <c r="C52" s="18"/>
      <c r="D52" s="20"/>
      <c r="E52" s="21">
        <f>COUNTA(H54:AC54)</f>
        <v>15</v>
      </c>
      <c r="F52" s="18"/>
      <c r="AD52" s="13"/>
      <c r="BC52" s="22"/>
      <c r="BD52" s="13"/>
    </row>
    <row r="53" spans="3:56" x14ac:dyDescent="0.15">
      <c r="C53" s="18"/>
      <c r="D53" s="59">
        <v>7</v>
      </c>
      <c r="E53" s="60" t="s">
        <v>416</v>
      </c>
      <c r="F53" s="18"/>
      <c r="G53" s="23"/>
      <c r="H53" s="57" t="s">
        <v>0</v>
      </c>
      <c r="I53" s="57"/>
      <c r="J53" s="57" t="s">
        <v>167</v>
      </c>
      <c r="K53" s="57"/>
      <c r="L53" s="57"/>
      <c r="M53" s="57" t="s">
        <v>417</v>
      </c>
      <c r="N53" s="57"/>
      <c r="O53" s="57"/>
      <c r="P53" s="57"/>
      <c r="Q53" s="57" t="s">
        <v>166</v>
      </c>
      <c r="R53" s="57"/>
      <c r="S53" s="57"/>
      <c r="T53" s="57"/>
      <c r="U53" s="66" t="s">
        <v>1</v>
      </c>
      <c r="V53" s="68"/>
      <c r="W53" s="66" t="s">
        <v>168</v>
      </c>
      <c r="X53" s="68"/>
      <c r="AD53" s="13"/>
      <c r="AF53" s="57" t="s">
        <v>0</v>
      </c>
      <c r="AG53" s="57"/>
      <c r="AH53" s="57" t="s">
        <v>167</v>
      </c>
      <c r="AI53" s="57"/>
      <c r="AJ53" s="57"/>
      <c r="AK53" s="57" t="s">
        <v>6</v>
      </c>
      <c r="AL53" s="57"/>
      <c r="AM53" s="57"/>
      <c r="AN53" s="57" t="s">
        <v>1</v>
      </c>
      <c r="AO53" s="57"/>
      <c r="AP53" s="57" t="s">
        <v>168</v>
      </c>
      <c r="AQ53" s="57"/>
      <c r="BC53" s="22"/>
      <c r="BD53" s="13"/>
    </row>
    <row r="54" spans="3:56" x14ac:dyDescent="0.15">
      <c r="C54" s="18"/>
      <c r="D54" s="59"/>
      <c r="E54" s="60"/>
      <c r="F54" s="18"/>
      <c r="G54" s="23" t="s">
        <v>169</v>
      </c>
      <c r="H54" s="58" t="s">
        <v>102</v>
      </c>
      <c r="I54" s="58"/>
      <c r="J54" s="24" t="s">
        <v>15</v>
      </c>
      <c r="K54" s="24" t="s">
        <v>12</v>
      </c>
      <c r="L54" s="24" t="s">
        <v>14</v>
      </c>
      <c r="M54" s="25">
        <v>0</v>
      </c>
      <c r="N54" s="25">
        <v>1</v>
      </c>
      <c r="O54" s="25">
        <v>9</v>
      </c>
      <c r="P54" s="25">
        <v>9</v>
      </c>
      <c r="Q54" s="25">
        <v>0</v>
      </c>
      <c r="R54" s="25">
        <v>0</v>
      </c>
      <c r="S54" s="25">
        <v>0</v>
      </c>
      <c r="T54" s="25">
        <v>0</v>
      </c>
      <c r="U54" s="25" t="str">
        <f>MID(DEC2HEX(U55,4),3,1)</f>
        <v>6</v>
      </c>
      <c r="V54" s="25" t="str">
        <f>MID(DEC2HEX(U55,4),4,1)</f>
        <v>3</v>
      </c>
      <c r="W54" s="55" t="s">
        <v>170</v>
      </c>
      <c r="X54" s="56"/>
      <c r="AD54" s="13"/>
      <c r="AF54" s="58" t="s">
        <v>102</v>
      </c>
      <c r="AG54" s="58"/>
      <c r="AH54" s="24" t="s">
        <v>14</v>
      </c>
      <c r="AI54" s="24" t="s">
        <v>15</v>
      </c>
      <c r="AJ54" s="24" t="s">
        <v>16</v>
      </c>
      <c r="AK54" s="25" t="str">
        <f>J54</f>
        <v>C</v>
      </c>
      <c r="AL54" s="25" t="str">
        <f>K54</f>
        <v>L</v>
      </c>
      <c r="AM54" s="25" t="str">
        <f>L54</f>
        <v>A</v>
      </c>
      <c r="AN54" s="25" t="str">
        <f>MID(DEC2HEX(AN55,4),3,1)</f>
        <v>9</v>
      </c>
      <c r="AO54" s="25" t="str">
        <f>MID(DEC2HEX(AN55,4),4,1)</f>
        <v>F</v>
      </c>
      <c r="AP54" s="58" t="s">
        <v>170</v>
      </c>
      <c r="AQ54" s="58"/>
      <c r="BC54" s="22"/>
      <c r="BD54" s="13"/>
    </row>
    <row r="55" spans="3:56" x14ac:dyDescent="0.15">
      <c r="C55" s="18"/>
      <c r="D55" s="59"/>
      <c r="E55" s="60"/>
      <c r="F55" s="18"/>
      <c r="G55" s="23" t="s">
        <v>171</v>
      </c>
      <c r="H55" s="58">
        <v>2</v>
      </c>
      <c r="I55" s="58"/>
      <c r="J55" s="25">
        <f t="shared" ref="J55:T55" si="28">CODE(J54)</f>
        <v>67</v>
      </c>
      <c r="K55" s="25">
        <f t="shared" si="28"/>
        <v>76</v>
      </c>
      <c r="L55" s="25">
        <f t="shared" si="28"/>
        <v>65</v>
      </c>
      <c r="M55" s="25">
        <f t="shared" si="28"/>
        <v>48</v>
      </c>
      <c r="N55" s="25">
        <f t="shared" si="28"/>
        <v>49</v>
      </c>
      <c r="O55" s="25">
        <f t="shared" si="28"/>
        <v>57</v>
      </c>
      <c r="P55" s="25">
        <f t="shared" si="28"/>
        <v>57</v>
      </c>
      <c r="Q55" s="25">
        <f t="shared" si="28"/>
        <v>48</v>
      </c>
      <c r="R55" s="25">
        <f t="shared" si="28"/>
        <v>48</v>
      </c>
      <c r="S55" s="25">
        <f t="shared" si="28"/>
        <v>48</v>
      </c>
      <c r="T55" s="25">
        <f t="shared" si="28"/>
        <v>48</v>
      </c>
      <c r="U55" s="55">
        <f>SUM(J55:T55)</f>
        <v>611</v>
      </c>
      <c r="V55" s="56"/>
      <c r="W55" s="55">
        <v>3</v>
      </c>
      <c r="X55" s="56"/>
      <c r="AD55" s="13"/>
      <c r="AF55" s="58">
        <v>2</v>
      </c>
      <c r="AG55" s="58"/>
      <c r="AH55" s="25">
        <f t="shared" ref="AH55:AM55" si="29">CODE(AH54)</f>
        <v>65</v>
      </c>
      <c r="AI55" s="25">
        <f t="shared" si="29"/>
        <v>67</v>
      </c>
      <c r="AJ55" s="25">
        <f t="shared" si="29"/>
        <v>75</v>
      </c>
      <c r="AK55" s="25">
        <f t="shared" si="29"/>
        <v>67</v>
      </c>
      <c r="AL55" s="25">
        <f t="shared" si="29"/>
        <v>76</v>
      </c>
      <c r="AM55" s="25">
        <f t="shared" si="29"/>
        <v>65</v>
      </c>
      <c r="AN55" s="55">
        <f>SUM(AH55:AM55)</f>
        <v>415</v>
      </c>
      <c r="AO55" s="56"/>
      <c r="AP55" s="55">
        <v>3</v>
      </c>
      <c r="AQ55" s="56"/>
      <c r="BC55" s="22"/>
      <c r="BD55" s="13"/>
    </row>
    <row r="56" spans="3:56" x14ac:dyDescent="0.15">
      <c r="C56" s="18"/>
      <c r="D56" s="59"/>
      <c r="E56" s="60"/>
      <c r="F56" s="18"/>
      <c r="G56" s="23" t="s">
        <v>172</v>
      </c>
      <c r="H56" s="55" t="str">
        <f>DEC2HEX(H55,2)</f>
        <v>02</v>
      </c>
      <c r="I56" s="56"/>
      <c r="J56" s="25" t="str">
        <f t="shared" ref="J56:T56" si="30">DEC2HEX(J55,2)</f>
        <v>43</v>
      </c>
      <c r="K56" s="25" t="str">
        <f t="shared" si="30"/>
        <v>4C</v>
      </c>
      <c r="L56" s="25" t="str">
        <f t="shared" si="30"/>
        <v>41</v>
      </c>
      <c r="M56" s="25" t="str">
        <f t="shared" si="30"/>
        <v>30</v>
      </c>
      <c r="N56" s="25" t="str">
        <f t="shared" si="30"/>
        <v>31</v>
      </c>
      <c r="O56" s="25" t="str">
        <f t="shared" si="30"/>
        <v>39</v>
      </c>
      <c r="P56" s="25" t="str">
        <f t="shared" si="30"/>
        <v>39</v>
      </c>
      <c r="Q56" s="25" t="str">
        <f t="shared" si="30"/>
        <v>30</v>
      </c>
      <c r="R56" s="25" t="str">
        <f t="shared" si="30"/>
        <v>30</v>
      </c>
      <c r="S56" s="25" t="str">
        <f t="shared" si="30"/>
        <v>30</v>
      </c>
      <c r="T56" s="25" t="str">
        <f t="shared" si="30"/>
        <v>30</v>
      </c>
      <c r="U56" s="25" t="str">
        <f>DEC2HEX(CODE(MID(DEC2HEX(U55,4),3,1)),2)</f>
        <v>36</v>
      </c>
      <c r="V56" s="25" t="str">
        <f>DEC2HEX(CODE(MID(DEC2HEX(U55,4),4,1)),2)</f>
        <v>33</v>
      </c>
      <c r="W56" s="55" t="str">
        <f>DEC2HEX(W55,2)</f>
        <v>03</v>
      </c>
      <c r="X56" s="56"/>
      <c r="AD56" s="13"/>
      <c r="AF56" s="55" t="str">
        <f>DEC2HEX(AF55,2)</f>
        <v>02</v>
      </c>
      <c r="AG56" s="56"/>
      <c r="AH56" s="25" t="str">
        <f t="shared" ref="AH56:AM56" si="31">DEC2HEX(AH55,2)</f>
        <v>41</v>
      </c>
      <c r="AI56" s="25" t="str">
        <f t="shared" si="31"/>
        <v>43</v>
      </c>
      <c r="AJ56" s="25" t="str">
        <f t="shared" si="31"/>
        <v>4B</v>
      </c>
      <c r="AK56" s="25" t="str">
        <f t="shared" si="31"/>
        <v>43</v>
      </c>
      <c r="AL56" s="25" t="str">
        <f t="shared" si="31"/>
        <v>4C</v>
      </c>
      <c r="AM56" s="25" t="str">
        <f t="shared" si="31"/>
        <v>41</v>
      </c>
      <c r="AN56" s="25" t="str">
        <f>DEC2HEX(CODE(MID(DEC2HEX(AN55,4),3,1)),2)</f>
        <v>39</v>
      </c>
      <c r="AO56" s="25" t="str">
        <f>DEC2HEX(CODE(MID(DEC2HEX(AN55,4),4,1)),2)</f>
        <v>46</v>
      </c>
      <c r="AP56" s="55" t="str">
        <f>DEC2HEX(AP55,2)</f>
        <v>03</v>
      </c>
      <c r="AQ56" s="56"/>
      <c r="BC56" s="22"/>
      <c r="BD56" s="13"/>
    </row>
    <row r="57" spans="3:56" x14ac:dyDescent="0.15">
      <c r="C57" s="18"/>
      <c r="D57" s="20"/>
      <c r="E57" s="21"/>
      <c r="F57" s="18"/>
      <c r="AD57" s="13"/>
      <c r="BC57" s="22"/>
      <c r="BD57" s="13"/>
    </row>
    <row r="58" spans="3:56" ht="3.75" customHeight="1" x14ac:dyDescent="0.15">
      <c r="C58" s="18"/>
      <c r="D58" s="16"/>
      <c r="E58" s="17"/>
      <c r="F58" s="18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9"/>
      <c r="BD58" s="13"/>
    </row>
    <row r="59" spans="3:56" x14ac:dyDescent="0.15">
      <c r="C59" s="18"/>
      <c r="D59" s="20"/>
      <c r="E59" s="21">
        <f>COUNTA(H61:AC61)</f>
        <v>16</v>
      </c>
      <c r="F59" s="18"/>
      <c r="AD59" s="13"/>
      <c r="BC59" s="22"/>
      <c r="BD59" s="13"/>
    </row>
    <row r="60" spans="3:56" x14ac:dyDescent="0.15">
      <c r="C60" s="18"/>
      <c r="D60" s="59">
        <v>8</v>
      </c>
      <c r="E60" s="60" t="s">
        <v>104</v>
      </c>
      <c r="F60" s="18"/>
      <c r="G60" s="23"/>
      <c r="H60" s="57" t="s">
        <v>0</v>
      </c>
      <c r="I60" s="57"/>
      <c r="J60" s="57" t="s">
        <v>167</v>
      </c>
      <c r="K60" s="57"/>
      <c r="L60" s="57"/>
      <c r="M60" s="66" t="s">
        <v>146</v>
      </c>
      <c r="N60" s="67"/>
      <c r="O60" s="67"/>
      <c r="P60" s="68"/>
      <c r="Q60" s="27" t="s">
        <v>41</v>
      </c>
      <c r="R60" s="57" t="s">
        <v>163</v>
      </c>
      <c r="S60" s="57"/>
      <c r="T60" s="57"/>
      <c r="U60" s="57"/>
      <c r="V60" s="57" t="s">
        <v>1</v>
      </c>
      <c r="W60" s="57"/>
      <c r="X60" s="57" t="s">
        <v>168</v>
      </c>
      <c r="Y60" s="57"/>
      <c r="AD60" s="13"/>
      <c r="AF60" s="57" t="s">
        <v>0</v>
      </c>
      <c r="AG60" s="57"/>
      <c r="AH60" s="57" t="s">
        <v>167</v>
      </c>
      <c r="AI60" s="57"/>
      <c r="AJ60" s="57"/>
      <c r="AK60" s="57" t="s">
        <v>6</v>
      </c>
      <c r="AL60" s="57"/>
      <c r="AM60" s="57"/>
      <c r="AN60" s="57" t="s">
        <v>1</v>
      </c>
      <c r="AO60" s="57"/>
      <c r="AP60" s="57" t="s">
        <v>168</v>
      </c>
      <c r="AQ60" s="57"/>
      <c r="BC60" s="22"/>
      <c r="BD60" s="13"/>
    </row>
    <row r="61" spans="3:56" x14ac:dyDescent="0.15">
      <c r="C61" s="18"/>
      <c r="D61" s="59"/>
      <c r="E61" s="60"/>
      <c r="F61" s="18"/>
      <c r="G61" s="23" t="s">
        <v>169</v>
      </c>
      <c r="H61" s="58" t="s">
        <v>102</v>
      </c>
      <c r="I61" s="58"/>
      <c r="J61" s="24" t="s">
        <v>15</v>
      </c>
      <c r="K61" s="24" t="s">
        <v>34</v>
      </c>
      <c r="L61" s="24" t="s">
        <v>27</v>
      </c>
      <c r="M61" s="25">
        <v>0</v>
      </c>
      <c r="N61" s="35">
        <v>2</v>
      </c>
      <c r="O61" s="25">
        <v>0</v>
      </c>
      <c r="P61" s="25">
        <v>6</v>
      </c>
      <c r="Q61" s="28" t="s">
        <v>25</v>
      </c>
      <c r="R61" s="25">
        <v>0</v>
      </c>
      <c r="S61" s="25">
        <v>0</v>
      </c>
      <c r="T61" s="25">
        <v>2</v>
      </c>
      <c r="U61" s="25">
        <v>0</v>
      </c>
      <c r="V61" s="25" t="str">
        <f>MID(DEC2HEX(V62,4),3,1)</f>
        <v>A</v>
      </c>
      <c r="W61" s="25" t="str">
        <f>MID(DEC2HEX(V62,4),4,1)</f>
        <v>C</v>
      </c>
      <c r="X61" s="58" t="s">
        <v>170</v>
      </c>
      <c r="Y61" s="58"/>
      <c r="AD61" s="13"/>
      <c r="AF61" s="58" t="s">
        <v>102</v>
      </c>
      <c r="AG61" s="58"/>
      <c r="AH61" s="24" t="s">
        <v>14</v>
      </c>
      <c r="AI61" s="24" t="s">
        <v>15</v>
      </c>
      <c r="AJ61" s="24" t="s">
        <v>16</v>
      </c>
      <c r="AK61" s="25" t="str">
        <f>J61</f>
        <v>C</v>
      </c>
      <c r="AL61" s="25" t="str">
        <f>K61</f>
        <v>B</v>
      </c>
      <c r="AM61" s="25" t="str">
        <f>L61</f>
        <v>T</v>
      </c>
      <c r="AN61" s="25" t="str">
        <f>MID(DEC2HEX(AN62,4),3,1)</f>
        <v>A</v>
      </c>
      <c r="AO61" s="25" t="str">
        <f>MID(DEC2HEX(AN62,4),4,1)</f>
        <v>8</v>
      </c>
      <c r="AP61" s="58" t="s">
        <v>170</v>
      </c>
      <c r="AQ61" s="58"/>
      <c r="BC61" s="22"/>
      <c r="BD61" s="13"/>
    </row>
    <row r="62" spans="3:56" x14ac:dyDescent="0.15">
      <c r="C62" s="18"/>
      <c r="D62" s="59"/>
      <c r="E62" s="60"/>
      <c r="F62" s="18"/>
      <c r="G62" s="23" t="s">
        <v>171</v>
      </c>
      <c r="H62" s="58">
        <v>2</v>
      </c>
      <c r="I62" s="58"/>
      <c r="J62" s="25">
        <f t="shared" ref="J62:U62" si="32">CODE(J61)</f>
        <v>67</v>
      </c>
      <c r="K62" s="25">
        <f t="shared" si="32"/>
        <v>66</v>
      </c>
      <c r="L62" s="25">
        <f t="shared" si="32"/>
        <v>84</v>
      </c>
      <c r="M62" s="25">
        <f t="shared" si="32"/>
        <v>48</v>
      </c>
      <c r="N62" s="25">
        <f t="shared" si="32"/>
        <v>50</v>
      </c>
      <c r="O62" s="25">
        <f t="shared" si="32"/>
        <v>48</v>
      </c>
      <c r="P62" s="25">
        <f t="shared" si="32"/>
        <v>54</v>
      </c>
      <c r="Q62" s="25">
        <f>CODE(Q61)</f>
        <v>73</v>
      </c>
      <c r="R62" s="25">
        <f t="shared" si="32"/>
        <v>48</v>
      </c>
      <c r="S62" s="25">
        <f t="shared" si="32"/>
        <v>48</v>
      </c>
      <c r="T62" s="25">
        <f t="shared" si="32"/>
        <v>50</v>
      </c>
      <c r="U62" s="25">
        <f t="shared" si="32"/>
        <v>48</v>
      </c>
      <c r="V62" s="55">
        <f>SUM(J62:U62)</f>
        <v>684</v>
      </c>
      <c r="W62" s="56"/>
      <c r="X62" s="55">
        <v>3</v>
      </c>
      <c r="Y62" s="56"/>
      <c r="AD62" s="13"/>
      <c r="AF62" s="58">
        <v>2</v>
      </c>
      <c r="AG62" s="58"/>
      <c r="AH62" s="25">
        <f t="shared" ref="AH62:AM62" si="33">CODE(AH61)</f>
        <v>65</v>
      </c>
      <c r="AI62" s="25">
        <f t="shared" si="33"/>
        <v>67</v>
      </c>
      <c r="AJ62" s="25">
        <f t="shared" si="33"/>
        <v>75</v>
      </c>
      <c r="AK62" s="25">
        <f t="shared" si="33"/>
        <v>67</v>
      </c>
      <c r="AL62" s="25">
        <f t="shared" si="33"/>
        <v>66</v>
      </c>
      <c r="AM62" s="25">
        <f t="shared" si="33"/>
        <v>84</v>
      </c>
      <c r="AN62" s="55">
        <f>SUM(AH62:AM62)</f>
        <v>424</v>
      </c>
      <c r="AO62" s="56"/>
      <c r="AP62" s="55">
        <v>3</v>
      </c>
      <c r="AQ62" s="56"/>
      <c r="BC62" s="22"/>
      <c r="BD62" s="13"/>
    </row>
    <row r="63" spans="3:56" x14ac:dyDescent="0.15">
      <c r="C63" s="18"/>
      <c r="D63" s="59"/>
      <c r="E63" s="60"/>
      <c r="F63" s="18"/>
      <c r="G63" s="23" t="s">
        <v>172</v>
      </c>
      <c r="H63" s="55" t="str">
        <f>DEC2HEX(H62,2)</f>
        <v>02</v>
      </c>
      <c r="I63" s="56"/>
      <c r="J63" s="25" t="str">
        <f t="shared" ref="J63:U63" si="34">DEC2HEX(J62,2)</f>
        <v>43</v>
      </c>
      <c r="K63" s="25" t="str">
        <f t="shared" si="34"/>
        <v>42</v>
      </c>
      <c r="L63" s="25" t="str">
        <f t="shared" si="34"/>
        <v>54</v>
      </c>
      <c r="M63" s="25" t="str">
        <f t="shared" si="34"/>
        <v>30</v>
      </c>
      <c r="N63" s="25" t="str">
        <f t="shared" si="34"/>
        <v>32</v>
      </c>
      <c r="O63" s="25" t="str">
        <f t="shared" si="34"/>
        <v>30</v>
      </c>
      <c r="P63" s="25" t="str">
        <f t="shared" si="34"/>
        <v>36</v>
      </c>
      <c r="Q63" s="25" t="str">
        <f>DEC2HEX(Q62,2)</f>
        <v>49</v>
      </c>
      <c r="R63" s="25" t="str">
        <f t="shared" si="34"/>
        <v>30</v>
      </c>
      <c r="S63" s="25" t="str">
        <f t="shared" si="34"/>
        <v>30</v>
      </c>
      <c r="T63" s="25" t="str">
        <f t="shared" si="34"/>
        <v>32</v>
      </c>
      <c r="U63" s="25" t="str">
        <f t="shared" si="34"/>
        <v>30</v>
      </c>
      <c r="V63" s="25" t="str">
        <f>DEC2HEX(CODE(MID(DEC2HEX(V62,4),3,1)),2)</f>
        <v>41</v>
      </c>
      <c r="W63" s="25" t="str">
        <f>DEC2HEX(CODE(MID(DEC2HEX(V62,4),4,1)),2)</f>
        <v>43</v>
      </c>
      <c r="X63" s="55" t="str">
        <f>DEC2HEX(X62,2)</f>
        <v>03</v>
      </c>
      <c r="Y63" s="56"/>
      <c r="AD63" s="13"/>
      <c r="AF63" s="55" t="str">
        <f>DEC2HEX(AF62,2)</f>
        <v>02</v>
      </c>
      <c r="AG63" s="56"/>
      <c r="AH63" s="25" t="str">
        <f t="shared" ref="AH63:AM63" si="35">DEC2HEX(AH62,2)</f>
        <v>41</v>
      </c>
      <c r="AI63" s="25" t="str">
        <f t="shared" si="35"/>
        <v>43</v>
      </c>
      <c r="AJ63" s="25" t="str">
        <f t="shared" si="35"/>
        <v>4B</v>
      </c>
      <c r="AK63" s="25" t="str">
        <f t="shared" si="35"/>
        <v>43</v>
      </c>
      <c r="AL63" s="25" t="str">
        <f t="shared" si="35"/>
        <v>42</v>
      </c>
      <c r="AM63" s="25" t="str">
        <f t="shared" si="35"/>
        <v>54</v>
      </c>
      <c r="AN63" s="25" t="str">
        <f>DEC2HEX(CODE(MID(DEC2HEX(AN62,4),3,1)),2)</f>
        <v>41</v>
      </c>
      <c r="AO63" s="25" t="str">
        <f>DEC2HEX(CODE(MID(DEC2HEX(AN62,4),4,1)),2)</f>
        <v>38</v>
      </c>
      <c r="AP63" s="55" t="str">
        <f>DEC2HEX(AP62,2)</f>
        <v>03</v>
      </c>
      <c r="AQ63" s="56"/>
      <c r="BC63" s="22"/>
      <c r="BD63" s="13"/>
    </row>
    <row r="64" spans="3:56" x14ac:dyDescent="0.15">
      <c r="C64" s="18"/>
      <c r="D64" s="20"/>
      <c r="E64" s="21"/>
      <c r="F64" s="18"/>
      <c r="AD64" s="13"/>
      <c r="BC64" s="22"/>
      <c r="BD64" s="13"/>
    </row>
    <row r="65" spans="3:56" ht="3.75" customHeight="1" x14ac:dyDescent="0.15">
      <c r="C65" s="18"/>
      <c r="D65" s="16"/>
      <c r="E65" s="17"/>
      <c r="F65" s="18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9"/>
      <c r="BD65" s="13"/>
    </row>
    <row r="66" spans="3:56" x14ac:dyDescent="0.15">
      <c r="C66" s="18"/>
      <c r="D66" s="20"/>
      <c r="E66" s="21">
        <f>COUNTA(H68:AC68)</f>
        <v>16</v>
      </c>
      <c r="F66" s="18"/>
      <c r="AD66" s="13"/>
      <c r="BC66" s="22"/>
      <c r="BD66" s="13"/>
    </row>
    <row r="67" spans="3:56" x14ac:dyDescent="0.15">
      <c r="C67" s="18"/>
      <c r="D67" s="59">
        <v>9</v>
      </c>
      <c r="E67" s="60" t="s">
        <v>36</v>
      </c>
      <c r="F67" s="18"/>
      <c r="G67" s="23"/>
      <c r="H67" s="57" t="s">
        <v>0</v>
      </c>
      <c r="I67" s="57"/>
      <c r="J67" s="57" t="s">
        <v>167</v>
      </c>
      <c r="K67" s="57"/>
      <c r="L67" s="57"/>
      <c r="M67" s="66" t="s">
        <v>148</v>
      </c>
      <c r="N67" s="67"/>
      <c r="O67" s="67"/>
      <c r="P67" s="68"/>
      <c r="Q67" s="27" t="s">
        <v>41</v>
      </c>
      <c r="R67" s="57" t="s">
        <v>166</v>
      </c>
      <c r="S67" s="57"/>
      <c r="T67" s="57"/>
      <c r="U67" s="57"/>
      <c r="V67" s="57" t="s">
        <v>1</v>
      </c>
      <c r="W67" s="57"/>
      <c r="X67" s="57" t="s">
        <v>168</v>
      </c>
      <c r="Y67" s="57"/>
      <c r="AD67" s="13"/>
      <c r="AF67" s="57" t="s">
        <v>0</v>
      </c>
      <c r="AG67" s="57"/>
      <c r="AH67" s="57" t="s">
        <v>167</v>
      </c>
      <c r="AI67" s="57"/>
      <c r="AJ67" s="57"/>
      <c r="AK67" s="57" t="s">
        <v>6</v>
      </c>
      <c r="AL67" s="57"/>
      <c r="AM67" s="57"/>
      <c r="AN67" s="57" t="s">
        <v>1</v>
      </c>
      <c r="AO67" s="57"/>
      <c r="AP67" s="57" t="s">
        <v>168</v>
      </c>
      <c r="AQ67" s="57"/>
      <c r="BC67" s="22"/>
      <c r="BD67" s="13"/>
    </row>
    <row r="68" spans="3:56" x14ac:dyDescent="0.15">
      <c r="C68" s="18"/>
      <c r="D68" s="59"/>
      <c r="E68" s="60"/>
      <c r="F68" s="18"/>
      <c r="G68" s="23" t="s">
        <v>169</v>
      </c>
      <c r="H68" s="58" t="s">
        <v>102</v>
      </c>
      <c r="I68" s="58"/>
      <c r="J68" s="24" t="s">
        <v>15</v>
      </c>
      <c r="K68" s="24" t="s">
        <v>37</v>
      </c>
      <c r="L68" s="24" t="s">
        <v>27</v>
      </c>
      <c r="M68" s="25">
        <v>0</v>
      </c>
      <c r="N68" s="35">
        <v>3</v>
      </c>
      <c r="O68" s="25">
        <v>9</v>
      </c>
      <c r="P68" s="25">
        <v>9</v>
      </c>
      <c r="Q68" s="28" t="s">
        <v>25</v>
      </c>
      <c r="R68" s="25">
        <v>0</v>
      </c>
      <c r="S68" s="25">
        <v>0</v>
      </c>
      <c r="T68" s="25">
        <v>0</v>
      </c>
      <c r="U68" s="28">
        <v>1</v>
      </c>
      <c r="V68" s="25" t="str">
        <f>MID(DEC2HEX(V69,4),3,1)</f>
        <v>B</v>
      </c>
      <c r="W68" s="25" t="str">
        <f>MID(DEC2HEX(V69,4),4,1)</f>
        <v>D</v>
      </c>
      <c r="X68" s="58" t="s">
        <v>170</v>
      </c>
      <c r="Y68" s="58"/>
      <c r="AD68" s="13"/>
      <c r="AF68" s="58" t="s">
        <v>102</v>
      </c>
      <c r="AG68" s="58"/>
      <c r="AH68" s="24" t="s">
        <v>14</v>
      </c>
      <c r="AI68" s="24" t="s">
        <v>15</v>
      </c>
      <c r="AJ68" s="24" t="s">
        <v>16</v>
      </c>
      <c r="AK68" s="25" t="str">
        <f>J68</f>
        <v>C</v>
      </c>
      <c r="AL68" s="25" t="str">
        <f>K68</f>
        <v>G</v>
      </c>
      <c r="AM68" s="25" t="str">
        <f>L68</f>
        <v>T</v>
      </c>
      <c r="AN68" s="25" t="str">
        <f>MID(DEC2HEX(AN69,4),3,1)</f>
        <v>A</v>
      </c>
      <c r="AO68" s="25" t="str">
        <f>MID(DEC2HEX(AN69,4),4,1)</f>
        <v>D</v>
      </c>
      <c r="AP68" s="58" t="s">
        <v>170</v>
      </c>
      <c r="AQ68" s="58"/>
      <c r="BC68" s="22"/>
      <c r="BD68" s="13"/>
    </row>
    <row r="69" spans="3:56" x14ac:dyDescent="0.15">
      <c r="C69" s="18"/>
      <c r="D69" s="59"/>
      <c r="E69" s="60"/>
      <c r="F69" s="18"/>
      <c r="G69" s="23" t="s">
        <v>171</v>
      </c>
      <c r="H69" s="58">
        <v>2</v>
      </c>
      <c r="I69" s="58"/>
      <c r="J69" s="25">
        <f t="shared" ref="J69:P69" si="36">CODE(J68)</f>
        <v>67</v>
      </c>
      <c r="K69" s="25">
        <f t="shared" si="36"/>
        <v>71</v>
      </c>
      <c r="L69" s="25">
        <f t="shared" si="36"/>
        <v>84</v>
      </c>
      <c r="M69" s="25">
        <f t="shared" si="36"/>
        <v>48</v>
      </c>
      <c r="N69" s="25">
        <f t="shared" si="36"/>
        <v>51</v>
      </c>
      <c r="O69" s="25">
        <f t="shared" si="36"/>
        <v>57</v>
      </c>
      <c r="P69" s="25">
        <f t="shared" si="36"/>
        <v>57</v>
      </c>
      <c r="Q69" s="25">
        <f>CODE(Q68)</f>
        <v>73</v>
      </c>
      <c r="R69" s="25">
        <f t="shared" ref="R69:U69" si="37">CODE(R68)</f>
        <v>48</v>
      </c>
      <c r="S69" s="25">
        <f t="shared" si="37"/>
        <v>48</v>
      </c>
      <c r="T69" s="25">
        <f t="shared" si="37"/>
        <v>48</v>
      </c>
      <c r="U69" s="25">
        <f t="shared" si="37"/>
        <v>49</v>
      </c>
      <c r="V69" s="55">
        <f>SUM(J69:U69)</f>
        <v>701</v>
      </c>
      <c r="W69" s="56"/>
      <c r="X69" s="55">
        <v>3</v>
      </c>
      <c r="Y69" s="56"/>
      <c r="AD69" s="13"/>
      <c r="AF69" s="58">
        <v>2</v>
      </c>
      <c r="AG69" s="58"/>
      <c r="AH69" s="25">
        <f t="shared" ref="AH69:AM69" si="38">CODE(AH68)</f>
        <v>65</v>
      </c>
      <c r="AI69" s="25">
        <f t="shared" si="38"/>
        <v>67</v>
      </c>
      <c r="AJ69" s="25">
        <f t="shared" si="38"/>
        <v>75</v>
      </c>
      <c r="AK69" s="25">
        <f t="shared" si="38"/>
        <v>67</v>
      </c>
      <c r="AL69" s="25">
        <f t="shared" si="38"/>
        <v>71</v>
      </c>
      <c r="AM69" s="25">
        <f t="shared" si="38"/>
        <v>84</v>
      </c>
      <c r="AN69" s="55">
        <f>SUM(AH69:AM69)</f>
        <v>429</v>
      </c>
      <c r="AO69" s="56"/>
      <c r="AP69" s="55">
        <v>3</v>
      </c>
      <c r="AQ69" s="56"/>
      <c r="BC69" s="22"/>
      <c r="BD69" s="13"/>
    </row>
    <row r="70" spans="3:56" x14ac:dyDescent="0.15">
      <c r="C70" s="18"/>
      <c r="D70" s="59"/>
      <c r="E70" s="60"/>
      <c r="F70" s="18"/>
      <c r="G70" s="23" t="s">
        <v>172</v>
      </c>
      <c r="H70" s="55" t="str">
        <f>DEC2HEX(H69,2)</f>
        <v>02</v>
      </c>
      <c r="I70" s="56"/>
      <c r="J70" s="25" t="str">
        <f t="shared" ref="J70:P70" si="39">DEC2HEX(J69,2)</f>
        <v>43</v>
      </c>
      <c r="K70" s="25" t="str">
        <f t="shared" si="39"/>
        <v>47</v>
      </c>
      <c r="L70" s="25" t="str">
        <f t="shared" si="39"/>
        <v>54</v>
      </c>
      <c r="M70" s="25" t="str">
        <f t="shared" si="39"/>
        <v>30</v>
      </c>
      <c r="N70" s="25" t="str">
        <f t="shared" si="39"/>
        <v>33</v>
      </c>
      <c r="O70" s="25" t="str">
        <f t="shared" si="39"/>
        <v>39</v>
      </c>
      <c r="P70" s="25" t="str">
        <f t="shared" si="39"/>
        <v>39</v>
      </c>
      <c r="Q70" s="25" t="str">
        <f>DEC2HEX(Q69,2)</f>
        <v>49</v>
      </c>
      <c r="R70" s="25" t="str">
        <f t="shared" ref="R70:U70" si="40">DEC2HEX(R69,2)</f>
        <v>30</v>
      </c>
      <c r="S70" s="25" t="str">
        <f t="shared" si="40"/>
        <v>30</v>
      </c>
      <c r="T70" s="25" t="str">
        <f t="shared" si="40"/>
        <v>30</v>
      </c>
      <c r="U70" s="25" t="str">
        <f t="shared" si="40"/>
        <v>31</v>
      </c>
      <c r="V70" s="25" t="str">
        <f>DEC2HEX(CODE(MID(DEC2HEX(V69,4),3,1)),2)</f>
        <v>42</v>
      </c>
      <c r="W70" s="25" t="str">
        <f>DEC2HEX(CODE(MID(DEC2HEX(V69,4),4,1)),2)</f>
        <v>44</v>
      </c>
      <c r="X70" s="55" t="str">
        <f>DEC2HEX(X69,2)</f>
        <v>03</v>
      </c>
      <c r="Y70" s="56"/>
      <c r="AD70" s="13"/>
      <c r="AF70" s="55" t="str">
        <f>DEC2HEX(AF69,2)</f>
        <v>02</v>
      </c>
      <c r="AG70" s="56"/>
      <c r="AH70" s="25" t="str">
        <f t="shared" ref="AH70:AM70" si="41">DEC2HEX(AH69,2)</f>
        <v>41</v>
      </c>
      <c r="AI70" s="25" t="str">
        <f t="shared" si="41"/>
        <v>43</v>
      </c>
      <c r="AJ70" s="25" t="str">
        <f t="shared" si="41"/>
        <v>4B</v>
      </c>
      <c r="AK70" s="25" t="str">
        <f t="shared" si="41"/>
        <v>43</v>
      </c>
      <c r="AL70" s="25" t="str">
        <f t="shared" si="41"/>
        <v>47</v>
      </c>
      <c r="AM70" s="25" t="str">
        <f t="shared" si="41"/>
        <v>54</v>
      </c>
      <c r="AN70" s="25" t="str">
        <f>DEC2HEX(CODE(MID(DEC2HEX(AN69,4),3,1)),2)</f>
        <v>41</v>
      </c>
      <c r="AO70" s="25" t="str">
        <f>DEC2HEX(CODE(MID(DEC2HEX(AN69,4),4,1)),2)</f>
        <v>44</v>
      </c>
      <c r="AP70" s="55" t="str">
        <f>DEC2HEX(AP69,2)</f>
        <v>03</v>
      </c>
      <c r="AQ70" s="56"/>
      <c r="BC70" s="22"/>
      <c r="BD70" s="13"/>
    </row>
    <row r="71" spans="3:56" x14ac:dyDescent="0.15">
      <c r="C71" s="18"/>
      <c r="D71" s="20"/>
      <c r="E71" s="21"/>
      <c r="F71" s="18"/>
      <c r="AD71" s="13"/>
      <c r="BC71" s="22"/>
      <c r="BD71" s="13"/>
    </row>
    <row r="72" spans="3:56" ht="3.75" customHeight="1" x14ac:dyDescent="0.15">
      <c r="C72" s="18"/>
      <c r="D72" s="16"/>
      <c r="E72" s="17"/>
      <c r="F72" s="18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9"/>
      <c r="BD72" s="13"/>
    </row>
    <row r="73" spans="3:56" x14ac:dyDescent="0.15">
      <c r="C73" s="18"/>
      <c r="D73" s="20"/>
      <c r="E73" s="21">
        <f>COUNTA(H75:AC75)</f>
        <v>16</v>
      </c>
      <c r="F73" s="18"/>
      <c r="AD73" s="13"/>
      <c r="BC73" s="22"/>
      <c r="BD73" s="13"/>
    </row>
    <row r="74" spans="3:56" x14ac:dyDescent="0.15">
      <c r="C74" s="18"/>
      <c r="D74" s="59">
        <v>10</v>
      </c>
      <c r="E74" s="60" t="s">
        <v>164</v>
      </c>
      <c r="F74" s="18"/>
      <c r="G74" s="23"/>
      <c r="H74" s="57" t="s">
        <v>0</v>
      </c>
      <c r="I74" s="57"/>
      <c r="J74" s="57" t="s">
        <v>167</v>
      </c>
      <c r="K74" s="57"/>
      <c r="L74" s="57"/>
      <c r="M74" s="66" t="s">
        <v>173</v>
      </c>
      <c r="N74" s="67"/>
      <c r="O74" s="67"/>
      <c r="P74" s="68"/>
      <c r="Q74" s="27" t="s">
        <v>41</v>
      </c>
      <c r="R74" s="57" t="s">
        <v>166</v>
      </c>
      <c r="S74" s="57"/>
      <c r="T74" s="57"/>
      <c r="U74" s="57"/>
      <c r="V74" s="57" t="s">
        <v>1</v>
      </c>
      <c r="W74" s="57"/>
      <c r="X74" s="57" t="s">
        <v>168</v>
      </c>
      <c r="Y74" s="57"/>
      <c r="AD74" s="13"/>
      <c r="AF74" s="57" t="s">
        <v>0</v>
      </c>
      <c r="AG74" s="57"/>
      <c r="AH74" s="57" t="s">
        <v>167</v>
      </c>
      <c r="AI74" s="57"/>
      <c r="AJ74" s="57"/>
      <c r="AK74" s="57" t="s">
        <v>6</v>
      </c>
      <c r="AL74" s="57"/>
      <c r="AM74" s="57"/>
      <c r="AN74" s="57" t="s">
        <v>1</v>
      </c>
      <c r="AO74" s="57"/>
      <c r="AP74" s="57" t="s">
        <v>168</v>
      </c>
      <c r="AQ74" s="57"/>
      <c r="BC74" s="22"/>
      <c r="BD74" s="13"/>
    </row>
    <row r="75" spans="3:56" x14ac:dyDescent="0.15">
      <c r="C75" s="18"/>
      <c r="D75" s="59"/>
      <c r="E75" s="60"/>
      <c r="F75" s="18"/>
      <c r="G75" s="23" t="s">
        <v>169</v>
      </c>
      <c r="H75" s="58" t="s">
        <v>102</v>
      </c>
      <c r="I75" s="58"/>
      <c r="J75" s="24" t="s">
        <v>15</v>
      </c>
      <c r="K75" s="24" t="s">
        <v>34</v>
      </c>
      <c r="L75" s="24" t="s">
        <v>174</v>
      </c>
      <c r="M75" s="25">
        <v>0</v>
      </c>
      <c r="N75" s="35">
        <v>4</v>
      </c>
      <c r="O75" s="25">
        <v>9</v>
      </c>
      <c r="P75" s="25">
        <v>9</v>
      </c>
      <c r="Q75" s="28" t="s">
        <v>25</v>
      </c>
      <c r="R75" s="25">
        <v>0</v>
      </c>
      <c r="S75" s="25">
        <v>0</v>
      </c>
      <c r="T75" s="25">
        <v>0</v>
      </c>
      <c r="U75" s="25">
        <v>0</v>
      </c>
      <c r="V75" s="25" t="str">
        <f>MID(DEC2HEX(V76,4),3,1)</f>
        <v>B</v>
      </c>
      <c r="W75" s="25" t="str">
        <f>MID(DEC2HEX(V76,4),4,1)</f>
        <v>E</v>
      </c>
      <c r="X75" s="58" t="s">
        <v>170</v>
      </c>
      <c r="Y75" s="58"/>
      <c r="AD75" s="13"/>
      <c r="AF75" s="58" t="s">
        <v>102</v>
      </c>
      <c r="AG75" s="58"/>
      <c r="AH75" s="24" t="s">
        <v>14</v>
      </c>
      <c r="AI75" s="24" t="s">
        <v>15</v>
      </c>
      <c r="AJ75" s="24" t="s">
        <v>16</v>
      </c>
      <c r="AK75" s="25" t="str">
        <f>J75</f>
        <v>C</v>
      </c>
      <c r="AL75" s="25" t="str">
        <f>K75</f>
        <v>B</v>
      </c>
      <c r="AM75" s="25" t="str">
        <f>L75</f>
        <v>Z</v>
      </c>
      <c r="AN75" s="25" t="str">
        <f>MID(DEC2HEX(AN76,4),3,1)</f>
        <v>A</v>
      </c>
      <c r="AO75" s="25" t="str">
        <f>MID(DEC2HEX(AN76,4),4,1)</f>
        <v>E</v>
      </c>
      <c r="AP75" s="58" t="s">
        <v>170</v>
      </c>
      <c r="AQ75" s="58"/>
      <c r="BC75" s="22"/>
      <c r="BD75" s="13"/>
    </row>
    <row r="76" spans="3:56" x14ac:dyDescent="0.15">
      <c r="C76" s="18"/>
      <c r="D76" s="59"/>
      <c r="E76" s="60"/>
      <c r="F76" s="18"/>
      <c r="G76" s="23" t="s">
        <v>171</v>
      </c>
      <c r="H76" s="58">
        <v>2</v>
      </c>
      <c r="I76" s="58"/>
      <c r="J76" s="25">
        <f t="shared" ref="J76:U76" si="42">CODE(J75)</f>
        <v>67</v>
      </c>
      <c r="K76" s="25">
        <f t="shared" si="42"/>
        <v>66</v>
      </c>
      <c r="L76" s="25">
        <f t="shared" si="42"/>
        <v>90</v>
      </c>
      <c r="M76" s="25">
        <f t="shared" si="42"/>
        <v>48</v>
      </c>
      <c r="N76" s="25">
        <f t="shared" si="42"/>
        <v>52</v>
      </c>
      <c r="O76" s="25">
        <f t="shared" si="42"/>
        <v>57</v>
      </c>
      <c r="P76" s="25">
        <f t="shared" si="42"/>
        <v>57</v>
      </c>
      <c r="Q76" s="25">
        <f>CODE(Q75)</f>
        <v>73</v>
      </c>
      <c r="R76" s="25">
        <f t="shared" si="42"/>
        <v>48</v>
      </c>
      <c r="S76" s="25">
        <f t="shared" si="42"/>
        <v>48</v>
      </c>
      <c r="T76" s="25">
        <f t="shared" si="42"/>
        <v>48</v>
      </c>
      <c r="U76" s="25">
        <f t="shared" si="42"/>
        <v>48</v>
      </c>
      <c r="V76" s="55">
        <f>SUM(J76:U76)</f>
        <v>702</v>
      </c>
      <c r="W76" s="56"/>
      <c r="X76" s="55">
        <v>3</v>
      </c>
      <c r="Y76" s="56"/>
      <c r="AD76" s="13"/>
      <c r="AF76" s="58">
        <v>2</v>
      </c>
      <c r="AG76" s="58"/>
      <c r="AH76" s="25">
        <f t="shared" ref="AH76:AM76" si="43">CODE(AH75)</f>
        <v>65</v>
      </c>
      <c r="AI76" s="25">
        <f t="shared" si="43"/>
        <v>67</v>
      </c>
      <c r="AJ76" s="25">
        <f t="shared" si="43"/>
        <v>75</v>
      </c>
      <c r="AK76" s="25">
        <f t="shared" si="43"/>
        <v>67</v>
      </c>
      <c r="AL76" s="25">
        <f t="shared" si="43"/>
        <v>66</v>
      </c>
      <c r="AM76" s="25">
        <f t="shared" si="43"/>
        <v>90</v>
      </c>
      <c r="AN76" s="55">
        <f>SUM(AH76:AM76)</f>
        <v>430</v>
      </c>
      <c r="AO76" s="56"/>
      <c r="AP76" s="55">
        <v>3</v>
      </c>
      <c r="AQ76" s="56"/>
      <c r="BC76" s="22"/>
      <c r="BD76" s="13"/>
    </row>
    <row r="77" spans="3:56" x14ac:dyDescent="0.15">
      <c r="C77" s="18"/>
      <c r="D77" s="59"/>
      <c r="E77" s="60"/>
      <c r="F77" s="18"/>
      <c r="G77" s="23" t="s">
        <v>172</v>
      </c>
      <c r="H77" s="55" t="str">
        <f>DEC2HEX(H76,2)</f>
        <v>02</v>
      </c>
      <c r="I77" s="56"/>
      <c r="J77" s="25" t="str">
        <f t="shared" ref="J77:U77" si="44">DEC2HEX(J76,2)</f>
        <v>43</v>
      </c>
      <c r="K77" s="25" t="str">
        <f t="shared" si="44"/>
        <v>42</v>
      </c>
      <c r="L77" s="25" t="str">
        <f t="shared" si="44"/>
        <v>5A</v>
      </c>
      <c r="M77" s="25" t="str">
        <f t="shared" si="44"/>
        <v>30</v>
      </c>
      <c r="N77" s="25" t="str">
        <f t="shared" si="44"/>
        <v>34</v>
      </c>
      <c r="O77" s="25" t="str">
        <f t="shared" si="44"/>
        <v>39</v>
      </c>
      <c r="P77" s="25" t="str">
        <f t="shared" si="44"/>
        <v>39</v>
      </c>
      <c r="Q77" s="25" t="str">
        <f>DEC2HEX(Q76,2)</f>
        <v>49</v>
      </c>
      <c r="R77" s="25" t="str">
        <f t="shared" si="44"/>
        <v>30</v>
      </c>
      <c r="S77" s="25" t="str">
        <f t="shared" si="44"/>
        <v>30</v>
      </c>
      <c r="T77" s="25" t="str">
        <f t="shared" si="44"/>
        <v>30</v>
      </c>
      <c r="U77" s="25" t="str">
        <f t="shared" si="44"/>
        <v>30</v>
      </c>
      <c r="V77" s="25" t="str">
        <f>DEC2HEX(CODE(MID(DEC2HEX(V76,4),3,1)),2)</f>
        <v>42</v>
      </c>
      <c r="W77" s="25" t="str">
        <f>DEC2HEX(CODE(MID(DEC2HEX(V76,4),4,1)),2)</f>
        <v>45</v>
      </c>
      <c r="X77" s="55" t="str">
        <f>DEC2HEX(X76,2)</f>
        <v>03</v>
      </c>
      <c r="Y77" s="56"/>
      <c r="AD77" s="13"/>
      <c r="AF77" s="55" t="str">
        <f>DEC2HEX(AF76,2)</f>
        <v>02</v>
      </c>
      <c r="AG77" s="56"/>
      <c r="AH77" s="25" t="str">
        <f t="shared" ref="AH77:AM77" si="45">DEC2HEX(AH76,2)</f>
        <v>41</v>
      </c>
      <c r="AI77" s="25" t="str">
        <f t="shared" si="45"/>
        <v>43</v>
      </c>
      <c r="AJ77" s="25" t="str">
        <f t="shared" si="45"/>
        <v>4B</v>
      </c>
      <c r="AK77" s="25" t="str">
        <f t="shared" si="45"/>
        <v>43</v>
      </c>
      <c r="AL77" s="25" t="str">
        <f t="shared" si="45"/>
        <v>42</v>
      </c>
      <c r="AM77" s="25" t="str">
        <f t="shared" si="45"/>
        <v>5A</v>
      </c>
      <c r="AN77" s="25" t="str">
        <f>DEC2HEX(CODE(MID(DEC2HEX(AN76,4),3,1)),2)</f>
        <v>41</v>
      </c>
      <c r="AO77" s="25" t="str">
        <f>DEC2HEX(CODE(MID(DEC2HEX(AN76,4),4,1)),2)</f>
        <v>45</v>
      </c>
      <c r="AP77" s="55" t="str">
        <f>DEC2HEX(AP76,2)</f>
        <v>03</v>
      </c>
      <c r="AQ77" s="56"/>
      <c r="BC77" s="22"/>
      <c r="BD77" s="13"/>
    </row>
    <row r="78" spans="3:56" x14ac:dyDescent="0.15">
      <c r="C78" s="18"/>
      <c r="D78" s="20"/>
      <c r="E78" s="21"/>
      <c r="F78" s="18"/>
      <c r="AD78" s="13"/>
      <c r="BC78" s="22"/>
      <c r="BD78" s="13"/>
    </row>
    <row r="79" spans="3:56" ht="3.75" customHeight="1" x14ac:dyDescent="0.15">
      <c r="C79" s="18"/>
      <c r="D79" s="16"/>
      <c r="E79" s="17"/>
      <c r="F79" s="18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9"/>
      <c r="BD79" s="13"/>
    </row>
    <row r="80" spans="3:56" x14ac:dyDescent="0.15">
      <c r="C80" s="18"/>
      <c r="D80" s="20"/>
      <c r="E80" s="21">
        <f>COUNTA(H82:AC82)</f>
        <v>11</v>
      </c>
      <c r="F80" s="18"/>
      <c r="AD80" s="13"/>
      <c r="BC80" s="22"/>
      <c r="BD80" s="13"/>
    </row>
    <row r="81" spans="3:56" x14ac:dyDescent="0.15">
      <c r="C81" s="18"/>
      <c r="D81" s="59">
        <v>11</v>
      </c>
      <c r="E81" s="60" t="s">
        <v>151</v>
      </c>
      <c r="F81" s="18"/>
      <c r="G81" s="23"/>
      <c r="H81" s="57" t="s">
        <v>0</v>
      </c>
      <c r="I81" s="57"/>
      <c r="J81" s="57" t="s">
        <v>167</v>
      </c>
      <c r="K81" s="57"/>
      <c r="L81" s="57"/>
      <c r="M81" s="57" t="s">
        <v>166</v>
      </c>
      <c r="N81" s="57"/>
      <c r="O81" s="57"/>
      <c r="P81" s="57"/>
      <c r="Q81" s="66" t="s">
        <v>1</v>
      </c>
      <c r="R81" s="68"/>
      <c r="S81" s="57" t="s">
        <v>168</v>
      </c>
      <c r="T81" s="57"/>
      <c r="AD81" s="13"/>
      <c r="AF81" s="57" t="s">
        <v>0</v>
      </c>
      <c r="AG81" s="57"/>
      <c r="AH81" s="57" t="s">
        <v>167</v>
      </c>
      <c r="AI81" s="57"/>
      <c r="AJ81" s="57"/>
      <c r="AK81" s="57" t="s">
        <v>6</v>
      </c>
      <c r="AL81" s="57"/>
      <c r="AM81" s="57"/>
      <c r="AN81" s="57" t="s">
        <v>1</v>
      </c>
      <c r="AO81" s="57"/>
      <c r="AP81" s="57" t="s">
        <v>168</v>
      </c>
      <c r="AQ81" s="57"/>
      <c r="BC81" s="22"/>
      <c r="BD81" s="13"/>
    </row>
    <row r="82" spans="3:56" x14ac:dyDescent="0.15">
      <c r="C82" s="18"/>
      <c r="D82" s="59"/>
      <c r="E82" s="60"/>
      <c r="F82" s="18"/>
      <c r="G82" s="23" t="s">
        <v>169</v>
      </c>
      <c r="H82" s="58" t="s">
        <v>102</v>
      </c>
      <c r="I82" s="58"/>
      <c r="J82" s="24" t="s">
        <v>15</v>
      </c>
      <c r="K82" s="24" t="s">
        <v>27</v>
      </c>
      <c r="L82" s="24" t="s">
        <v>12</v>
      </c>
      <c r="M82" s="25">
        <v>0</v>
      </c>
      <c r="N82" s="25">
        <v>0</v>
      </c>
      <c r="O82" s="25">
        <v>0</v>
      </c>
      <c r="P82" s="25">
        <v>0</v>
      </c>
      <c r="Q82" s="25" t="str">
        <f>MID(DEC2HEX(Q83,4),3,1)</f>
        <v>A</v>
      </c>
      <c r="R82" s="25" t="str">
        <f>MID(DEC2HEX(Q83,4),4,1)</f>
        <v>3</v>
      </c>
      <c r="S82" s="58" t="s">
        <v>170</v>
      </c>
      <c r="T82" s="58"/>
      <c r="AD82" s="13"/>
      <c r="AF82" s="58" t="s">
        <v>102</v>
      </c>
      <c r="AG82" s="58"/>
      <c r="AH82" s="24" t="s">
        <v>14</v>
      </c>
      <c r="AI82" s="24" t="s">
        <v>15</v>
      </c>
      <c r="AJ82" s="24" t="s">
        <v>16</v>
      </c>
      <c r="AK82" s="25" t="str">
        <f>J82</f>
        <v>C</v>
      </c>
      <c r="AL82" s="25" t="str">
        <f>K82</f>
        <v>T</v>
      </c>
      <c r="AM82" s="25" t="str">
        <f>L82</f>
        <v>L</v>
      </c>
      <c r="AN82" s="25" t="str">
        <f>MID(DEC2HEX(AN83,4),3,1)</f>
        <v>B</v>
      </c>
      <c r="AO82" s="25" t="str">
        <f>MID(DEC2HEX(AN83,4),4,1)</f>
        <v>2</v>
      </c>
      <c r="AP82" s="58" t="s">
        <v>170</v>
      </c>
      <c r="AQ82" s="58"/>
      <c r="BC82" s="22"/>
      <c r="BD82" s="13"/>
    </row>
    <row r="83" spans="3:56" x14ac:dyDescent="0.15">
      <c r="C83" s="18"/>
      <c r="D83" s="59"/>
      <c r="E83" s="60"/>
      <c r="F83" s="18"/>
      <c r="G83" s="23" t="s">
        <v>171</v>
      </c>
      <c r="H83" s="58">
        <v>2</v>
      </c>
      <c r="I83" s="58"/>
      <c r="J83" s="25">
        <f t="shared" ref="J83:P83" si="46">CODE(J82)</f>
        <v>67</v>
      </c>
      <c r="K83" s="25">
        <f t="shared" si="46"/>
        <v>84</v>
      </c>
      <c r="L83" s="25">
        <f t="shared" si="46"/>
        <v>76</v>
      </c>
      <c r="M83" s="25">
        <f t="shared" si="46"/>
        <v>48</v>
      </c>
      <c r="N83" s="25">
        <f t="shared" si="46"/>
        <v>48</v>
      </c>
      <c r="O83" s="25">
        <f t="shared" si="46"/>
        <v>48</v>
      </c>
      <c r="P83" s="25">
        <f t="shared" si="46"/>
        <v>48</v>
      </c>
      <c r="Q83" s="55">
        <f>SUM(J83:P83)</f>
        <v>419</v>
      </c>
      <c r="R83" s="56"/>
      <c r="S83" s="55">
        <v>3</v>
      </c>
      <c r="T83" s="56"/>
      <c r="AD83" s="13"/>
      <c r="AF83" s="58">
        <v>2</v>
      </c>
      <c r="AG83" s="58"/>
      <c r="AH83" s="25">
        <f t="shared" ref="AH83:AM83" si="47">CODE(AH82)</f>
        <v>65</v>
      </c>
      <c r="AI83" s="25">
        <f t="shared" si="47"/>
        <v>67</v>
      </c>
      <c r="AJ83" s="25">
        <f t="shared" si="47"/>
        <v>75</v>
      </c>
      <c r="AK83" s="25">
        <f t="shared" si="47"/>
        <v>67</v>
      </c>
      <c r="AL83" s="25">
        <f t="shared" si="47"/>
        <v>84</v>
      </c>
      <c r="AM83" s="25">
        <f t="shared" si="47"/>
        <v>76</v>
      </c>
      <c r="AN83" s="55">
        <f>SUM(AH83:AM83)</f>
        <v>434</v>
      </c>
      <c r="AO83" s="56"/>
      <c r="AP83" s="55">
        <v>3</v>
      </c>
      <c r="AQ83" s="56"/>
      <c r="BC83" s="22"/>
      <c r="BD83" s="13"/>
    </row>
    <row r="84" spans="3:56" x14ac:dyDescent="0.15">
      <c r="C84" s="18"/>
      <c r="D84" s="59"/>
      <c r="E84" s="60"/>
      <c r="F84" s="18"/>
      <c r="G84" s="23" t="s">
        <v>172</v>
      </c>
      <c r="H84" s="55" t="str">
        <f>DEC2HEX(H83,2)</f>
        <v>02</v>
      </c>
      <c r="I84" s="56"/>
      <c r="J84" s="25" t="str">
        <f t="shared" ref="J84:P84" si="48">DEC2HEX(J83,2)</f>
        <v>43</v>
      </c>
      <c r="K84" s="25" t="str">
        <f t="shared" si="48"/>
        <v>54</v>
      </c>
      <c r="L84" s="25" t="str">
        <f t="shared" si="48"/>
        <v>4C</v>
      </c>
      <c r="M84" s="25" t="str">
        <f t="shared" si="48"/>
        <v>30</v>
      </c>
      <c r="N84" s="25" t="str">
        <f t="shared" si="48"/>
        <v>30</v>
      </c>
      <c r="O84" s="25" t="str">
        <f t="shared" si="48"/>
        <v>30</v>
      </c>
      <c r="P84" s="25" t="str">
        <f t="shared" si="48"/>
        <v>30</v>
      </c>
      <c r="Q84" s="25" t="str">
        <f>DEC2HEX(CODE(MID(DEC2HEX(Q83,4),3,1)),2)</f>
        <v>41</v>
      </c>
      <c r="R84" s="25" t="str">
        <f>DEC2HEX(CODE(MID(DEC2HEX(Q83,4),4,1)),2)</f>
        <v>33</v>
      </c>
      <c r="S84" s="55" t="str">
        <f>DEC2HEX(S83,2)</f>
        <v>03</v>
      </c>
      <c r="T84" s="56"/>
      <c r="AD84" s="13"/>
      <c r="AF84" s="55" t="str">
        <f>DEC2HEX(AF83,2)</f>
        <v>02</v>
      </c>
      <c r="AG84" s="56"/>
      <c r="AH84" s="25" t="str">
        <f t="shared" ref="AH84:AM84" si="49">DEC2HEX(AH83,2)</f>
        <v>41</v>
      </c>
      <c r="AI84" s="25" t="str">
        <f t="shared" si="49"/>
        <v>43</v>
      </c>
      <c r="AJ84" s="25" t="str">
        <f t="shared" si="49"/>
        <v>4B</v>
      </c>
      <c r="AK84" s="25" t="str">
        <f t="shared" si="49"/>
        <v>43</v>
      </c>
      <c r="AL84" s="25" t="str">
        <f t="shared" si="49"/>
        <v>54</v>
      </c>
      <c r="AM84" s="25" t="str">
        <f t="shared" si="49"/>
        <v>4C</v>
      </c>
      <c r="AN84" s="25" t="str">
        <f>DEC2HEX(CODE(MID(DEC2HEX(AN83,4),3,1)),2)</f>
        <v>42</v>
      </c>
      <c r="AO84" s="25" t="str">
        <f>DEC2HEX(CODE(MID(DEC2HEX(AN83,4),4,1)),2)</f>
        <v>32</v>
      </c>
      <c r="AP84" s="55" t="str">
        <f>DEC2HEX(AP83,2)</f>
        <v>03</v>
      </c>
      <c r="AQ84" s="56"/>
      <c r="BC84" s="22"/>
      <c r="BD84" s="13"/>
    </row>
    <row r="85" spans="3:56" x14ac:dyDescent="0.15">
      <c r="C85" s="18"/>
      <c r="D85" s="20"/>
      <c r="E85" s="21"/>
      <c r="F85" s="18"/>
      <c r="AD85" s="13"/>
      <c r="BC85" s="22"/>
      <c r="BD85" s="13"/>
    </row>
    <row r="86" spans="3:56" ht="3.75" customHeight="1" x14ac:dyDescent="0.15">
      <c r="C86" s="18"/>
      <c r="D86" s="16"/>
      <c r="E86" s="17"/>
      <c r="F86" s="18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9"/>
      <c r="BD86" s="13"/>
    </row>
    <row r="87" spans="3:56" x14ac:dyDescent="0.15">
      <c r="C87" s="18"/>
      <c r="D87" s="20"/>
      <c r="E87" s="21">
        <f>COUNTA(H89:AC89)</f>
        <v>11</v>
      </c>
      <c r="F87" s="18"/>
      <c r="AD87" s="13"/>
      <c r="BC87" s="22"/>
      <c r="BD87" s="13"/>
    </row>
    <row r="88" spans="3:56" x14ac:dyDescent="0.15">
      <c r="C88" s="18"/>
      <c r="D88" s="59">
        <v>12</v>
      </c>
      <c r="E88" s="60" t="s">
        <v>152</v>
      </c>
      <c r="F88" s="18"/>
      <c r="G88" s="23"/>
      <c r="H88" s="57" t="s">
        <v>0</v>
      </c>
      <c r="I88" s="57"/>
      <c r="J88" s="57" t="s">
        <v>167</v>
      </c>
      <c r="K88" s="57"/>
      <c r="L88" s="57"/>
      <c r="M88" s="57" t="s">
        <v>166</v>
      </c>
      <c r="N88" s="57"/>
      <c r="O88" s="57"/>
      <c r="P88" s="57"/>
      <c r="Q88" s="66" t="s">
        <v>1</v>
      </c>
      <c r="R88" s="68"/>
      <c r="S88" s="57" t="s">
        <v>168</v>
      </c>
      <c r="T88" s="57"/>
      <c r="AD88" s="13"/>
      <c r="AF88" s="57" t="s">
        <v>0</v>
      </c>
      <c r="AG88" s="57"/>
      <c r="AH88" s="57" t="s">
        <v>167</v>
      </c>
      <c r="AI88" s="57"/>
      <c r="AJ88" s="57"/>
      <c r="AK88" s="57" t="s">
        <v>6</v>
      </c>
      <c r="AL88" s="57"/>
      <c r="AM88" s="57"/>
      <c r="AN88" s="57" t="s">
        <v>1</v>
      </c>
      <c r="AO88" s="57"/>
      <c r="AP88" s="57" t="s">
        <v>168</v>
      </c>
      <c r="AQ88" s="57"/>
      <c r="BC88" s="22"/>
      <c r="BD88" s="13"/>
    </row>
    <row r="89" spans="3:56" x14ac:dyDescent="0.15">
      <c r="C89" s="18"/>
      <c r="D89" s="59"/>
      <c r="E89" s="60"/>
      <c r="F89" s="18"/>
      <c r="G89" s="23" t="s">
        <v>169</v>
      </c>
      <c r="H89" s="58" t="s">
        <v>102</v>
      </c>
      <c r="I89" s="58"/>
      <c r="J89" s="24" t="s">
        <v>15</v>
      </c>
      <c r="K89" s="24" t="s">
        <v>27</v>
      </c>
      <c r="L89" s="24" t="s">
        <v>26</v>
      </c>
      <c r="M89" s="25">
        <v>0</v>
      </c>
      <c r="N89" s="25">
        <v>0</v>
      </c>
      <c r="O89" s="25">
        <v>0</v>
      </c>
      <c r="P89" s="25">
        <v>0</v>
      </c>
      <c r="Q89" s="25" t="str">
        <f>MID(DEC2HEX(Q90,4),3,1)</f>
        <v>A</v>
      </c>
      <c r="R89" s="25" t="str">
        <f>MID(DEC2HEX(Q90,4),4,1)</f>
        <v>9</v>
      </c>
      <c r="S89" s="58" t="s">
        <v>170</v>
      </c>
      <c r="T89" s="58"/>
      <c r="AD89" s="13"/>
      <c r="AF89" s="58" t="s">
        <v>102</v>
      </c>
      <c r="AG89" s="58"/>
      <c r="AH89" s="24" t="s">
        <v>14</v>
      </c>
      <c r="AI89" s="24" t="s">
        <v>15</v>
      </c>
      <c r="AJ89" s="24" t="s">
        <v>16</v>
      </c>
      <c r="AK89" s="25" t="str">
        <f>J89</f>
        <v>C</v>
      </c>
      <c r="AL89" s="25" t="str">
        <f>K89</f>
        <v>T</v>
      </c>
      <c r="AM89" s="25" t="str">
        <f>L89</f>
        <v>R</v>
      </c>
      <c r="AN89" s="25" t="str">
        <f>MID(DEC2HEX(AN90,4),3,1)</f>
        <v>B</v>
      </c>
      <c r="AO89" s="25" t="str">
        <f>MID(DEC2HEX(AN90,4),4,1)</f>
        <v>8</v>
      </c>
      <c r="AP89" s="58" t="s">
        <v>170</v>
      </c>
      <c r="AQ89" s="58"/>
      <c r="BC89" s="22"/>
      <c r="BD89" s="13"/>
    </row>
    <row r="90" spans="3:56" x14ac:dyDescent="0.15">
      <c r="C90" s="18"/>
      <c r="D90" s="59"/>
      <c r="E90" s="60"/>
      <c r="F90" s="18"/>
      <c r="G90" s="23" t="s">
        <v>171</v>
      </c>
      <c r="H90" s="58">
        <v>2</v>
      </c>
      <c r="I90" s="58"/>
      <c r="J90" s="25">
        <f t="shared" ref="J90:P90" si="50">CODE(J89)</f>
        <v>67</v>
      </c>
      <c r="K90" s="25">
        <f t="shared" si="50"/>
        <v>84</v>
      </c>
      <c r="L90" s="25">
        <f t="shared" si="50"/>
        <v>82</v>
      </c>
      <c r="M90" s="25">
        <f t="shared" si="50"/>
        <v>48</v>
      </c>
      <c r="N90" s="25">
        <f t="shared" si="50"/>
        <v>48</v>
      </c>
      <c r="O90" s="25">
        <f t="shared" si="50"/>
        <v>48</v>
      </c>
      <c r="P90" s="25">
        <f t="shared" si="50"/>
        <v>48</v>
      </c>
      <c r="Q90" s="55">
        <f>SUM(J90:P90)</f>
        <v>425</v>
      </c>
      <c r="R90" s="56"/>
      <c r="S90" s="55">
        <v>3</v>
      </c>
      <c r="T90" s="56"/>
      <c r="AD90" s="13"/>
      <c r="AF90" s="58">
        <v>2</v>
      </c>
      <c r="AG90" s="58"/>
      <c r="AH90" s="25">
        <f t="shared" ref="AH90:AM90" si="51">CODE(AH89)</f>
        <v>65</v>
      </c>
      <c r="AI90" s="25">
        <f t="shared" si="51"/>
        <v>67</v>
      </c>
      <c r="AJ90" s="25">
        <f t="shared" si="51"/>
        <v>75</v>
      </c>
      <c r="AK90" s="25">
        <f t="shared" si="51"/>
        <v>67</v>
      </c>
      <c r="AL90" s="25">
        <f t="shared" si="51"/>
        <v>84</v>
      </c>
      <c r="AM90" s="25">
        <f t="shared" si="51"/>
        <v>82</v>
      </c>
      <c r="AN90" s="55">
        <f>SUM(AH90:AM90)</f>
        <v>440</v>
      </c>
      <c r="AO90" s="56"/>
      <c r="AP90" s="55">
        <v>3</v>
      </c>
      <c r="AQ90" s="56"/>
      <c r="BC90" s="22"/>
      <c r="BD90" s="13"/>
    </row>
    <row r="91" spans="3:56" x14ac:dyDescent="0.15">
      <c r="C91" s="18"/>
      <c r="D91" s="59"/>
      <c r="E91" s="60"/>
      <c r="F91" s="18"/>
      <c r="G91" s="23" t="s">
        <v>172</v>
      </c>
      <c r="H91" s="55" t="str">
        <f>DEC2HEX(H90,2)</f>
        <v>02</v>
      </c>
      <c r="I91" s="56"/>
      <c r="J91" s="25" t="str">
        <f t="shared" ref="J91:P91" si="52">DEC2HEX(J90,2)</f>
        <v>43</v>
      </c>
      <c r="K91" s="25" t="str">
        <f t="shared" si="52"/>
        <v>54</v>
      </c>
      <c r="L91" s="25" t="str">
        <f t="shared" si="52"/>
        <v>52</v>
      </c>
      <c r="M91" s="25" t="str">
        <f t="shared" si="52"/>
        <v>30</v>
      </c>
      <c r="N91" s="25" t="str">
        <f t="shared" si="52"/>
        <v>30</v>
      </c>
      <c r="O91" s="25" t="str">
        <f t="shared" si="52"/>
        <v>30</v>
      </c>
      <c r="P91" s="25" t="str">
        <f t="shared" si="52"/>
        <v>30</v>
      </c>
      <c r="Q91" s="25" t="str">
        <f>DEC2HEX(CODE(MID(DEC2HEX(Q90,4),3,1)),2)</f>
        <v>41</v>
      </c>
      <c r="R91" s="25" t="str">
        <f>DEC2HEX(CODE(MID(DEC2HEX(Q90,4),4,1)),2)</f>
        <v>39</v>
      </c>
      <c r="S91" s="55" t="str">
        <f>DEC2HEX(S90,2)</f>
        <v>03</v>
      </c>
      <c r="T91" s="56"/>
      <c r="AD91" s="13"/>
      <c r="AF91" s="55" t="str">
        <f>DEC2HEX(AF90,2)</f>
        <v>02</v>
      </c>
      <c r="AG91" s="56"/>
      <c r="AH91" s="25" t="str">
        <f t="shared" ref="AH91:AM91" si="53">DEC2HEX(AH90,2)</f>
        <v>41</v>
      </c>
      <c r="AI91" s="25" t="str">
        <f t="shared" si="53"/>
        <v>43</v>
      </c>
      <c r="AJ91" s="25" t="str">
        <f t="shared" si="53"/>
        <v>4B</v>
      </c>
      <c r="AK91" s="25" t="str">
        <f t="shared" si="53"/>
        <v>43</v>
      </c>
      <c r="AL91" s="25" t="str">
        <f t="shared" si="53"/>
        <v>54</v>
      </c>
      <c r="AM91" s="25" t="str">
        <f t="shared" si="53"/>
        <v>52</v>
      </c>
      <c r="AN91" s="25" t="str">
        <f>DEC2HEX(CODE(MID(DEC2HEX(AN90,4),3,1)),2)</f>
        <v>42</v>
      </c>
      <c r="AO91" s="25" t="str">
        <f>DEC2HEX(CODE(MID(DEC2HEX(AN90,4),4,1)),2)</f>
        <v>38</v>
      </c>
      <c r="AP91" s="55" t="str">
        <f>DEC2HEX(AP90,2)</f>
        <v>03</v>
      </c>
      <c r="AQ91" s="56"/>
      <c r="BC91" s="22"/>
      <c r="BD91" s="13"/>
    </row>
    <row r="92" spans="3:56" x14ac:dyDescent="0.15">
      <c r="C92" s="18"/>
      <c r="D92" s="20"/>
      <c r="E92" s="21"/>
      <c r="F92" s="18"/>
      <c r="AD92" s="13"/>
      <c r="BC92" s="22"/>
      <c r="BD92" s="13"/>
    </row>
    <row r="93" spans="3:56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9"/>
      <c r="BD93" s="13"/>
    </row>
    <row r="94" spans="3:56" x14ac:dyDescent="0.15">
      <c r="C94" s="18"/>
      <c r="D94" s="20"/>
      <c r="E94" s="21">
        <f>COUNTA(H96:AC96)</f>
        <v>11</v>
      </c>
      <c r="F94" s="18"/>
      <c r="AD94" s="13"/>
      <c r="BC94" s="22"/>
      <c r="BD94" s="13"/>
    </row>
    <row r="95" spans="3:56" x14ac:dyDescent="0.15">
      <c r="C95" s="18"/>
      <c r="D95" s="59">
        <v>13</v>
      </c>
      <c r="E95" s="60" t="s">
        <v>150</v>
      </c>
      <c r="F95" s="18"/>
      <c r="G95" s="23"/>
      <c r="H95" s="57" t="s">
        <v>0</v>
      </c>
      <c r="I95" s="57"/>
      <c r="J95" s="57" t="s">
        <v>167</v>
      </c>
      <c r="K95" s="57"/>
      <c r="L95" s="57"/>
      <c r="M95" s="57" t="s">
        <v>166</v>
      </c>
      <c r="N95" s="57"/>
      <c r="O95" s="57"/>
      <c r="P95" s="57"/>
      <c r="Q95" s="66" t="s">
        <v>1</v>
      </c>
      <c r="R95" s="68"/>
      <c r="S95" s="66" t="s">
        <v>168</v>
      </c>
      <c r="T95" s="68"/>
      <c r="AD95" s="13"/>
      <c r="AF95" s="57" t="s">
        <v>0</v>
      </c>
      <c r="AG95" s="57"/>
      <c r="AH95" s="57" t="s">
        <v>167</v>
      </c>
      <c r="AI95" s="57"/>
      <c r="AJ95" s="57"/>
      <c r="AK95" s="57" t="s">
        <v>6</v>
      </c>
      <c r="AL95" s="57"/>
      <c r="AM95" s="57"/>
      <c r="AN95" s="57" t="s">
        <v>1</v>
      </c>
      <c r="AO95" s="57"/>
      <c r="AP95" s="57" t="s">
        <v>168</v>
      </c>
      <c r="AQ95" s="57"/>
      <c r="BC95" s="22"/>
      <c r="BD95" s="13"/>
    </row>
    <row r="96" spans="3:56" x14ac:dyDescent="0.15">
      <c r="C96" s="18"/>
      <c r="D96" s="59"/>
      <c r="E96" s="60"/>
      <c r="F96" s="18"/>
      <c r="G96" s="23" t="s">
        <v>169</v>
      </c>
      <c r="H96" s="58" t="s">
        <v>102</v>
      </c>
      <c r="I96" s="58"/>
      <c r="J96" s="24" t="s">
        <v>15</v>
      </c>
      <c r="K96" s="24" t="s">
        <v>27</v>
      </c>
      <c r="L96" s="24" t="s">
        <v>34</v>
      </c>
      <c r="M96" s="25">
        <v>0</v>
      </c>
      <c r="N96" s="25">
        <v>0</v>
      </c>
      <c r="O96" s="25">
        <v>0</v>
      </c>
      <c r="P96" s="25">
        <v>0</v>
      </c>
      <c r="Q96" s="25" t="str">
        <f>MID(DEC2HEX(Q97,4),3,1)</f>
        <v>9</v>
      </c>
      <c r="R96" s="25" t="str">
        <f>MID(DEC2HEX(Q97,4),4,1)</f>
        <v>9</v>
      </c>
      <c r="S96" s="55" t="s">
        <v>170</v>
      </c>
      <c r="T96" s="56"/>
      <c r="AD96" s="13"/>
      <c r="AF96" s="58" t="s">
        <v>102</v>
      </c>
      <c r="AG96" s="58"/>
      <c r="AH96" s="24" t="s">
        <v>14</v>
      </c>
      <c r="AI96" s="24" t="s">
        <v>15</v>
      </c>
      <c r="AJ96" s="24" t="s">
        <v>16</v>
      </c>
      <c r="AK96" s="25" t="str">
        <f>J96</f>
        <v>C</v>
      </c>
      <c r="AL96" s="25" t="str">
        <f>K96</f>
        <v>T</v>
      </c>
      <c r="AM96" s="25" t="str">
        <f>L96</f>
        <v>B</v>
      </c>
      <c r="AN96" s="25" t="str">
        <f>MID(DEC2HEX(AN97,4),3,1)</f>
        <v>A</v>
      </c>
      <c r="AO96" s="25" t="str">
        <f>MID(DEC2HEX(AN97,4),4,1)</f>
        <v>8</v>
      </c>
      <c r="AP96" s="58" t="s">
        <v>170</v>
      </c>
      <c r="AQ96" s="58"/>
      <c r="BC96" s="22"/>
      <c r="BD96" s="13"/>
    </row>
    <row r="97" spans="3:56" x14ac:dyDescent="0.15">
      <c r="C97" s="18"/>
      <c r="D97" s="59"/>
      <c r="E97" s="60"/>
      <c r="F97" s="18"/>
      <c r="G97" s="23" t="s">
        <v>171</v>
      </c>
      <c r="H97" s="58">
        <v>2</v>
      </c>
      <c r="I97" s="58"/>
      <c r="J97" s="25">
        <f t="shared" ref="J97:P97" si="54">CODE(J96)</f>
        <v>67</v>
      </c>
      <c r="K97" s="25">
        <f t="shared" si="54"/>
        <v>84</v>
      </c>
      <c r="L97" s="25">
        <f t="shared" si="54"/>
        <v>66</v>
      </c>
      <c r="M97" s="25">
        <f t="shared" si="54"/>
        <v>48</v>
      </c>
      <c r="N97" s="25">
        <f t="shared" si="54"/>
        <v>48</v>
      </c>
      <c r="O97" s="25">
        <f t="shared" si="54"/>
        <v>48</v>
      </c>
      <c r="P97" s="25">
        <f t="shared" si="54"/>
        <v>48</v>
      </c>
      <c r="Q97" s="55">
        <f>SUM(J97:P97)</f>
        <v>409</v>
      </c>
      <c r="R97" s="56"/>
      <c r="S97" s="55">
        <v>3</v>
      </c>
      <c r="T97" s="56"/>
      <c r="AD97" s="13"/>
      <c r="AF97" s="58">
        <v>2</v>
      </c>
      <c r="AG97" s="58"/>
      <c r="AH97" s="25">
        <f t="shared" ref="AH97:AM97" si="55">CODE(AH96)</f>
        <v>65</v>
      </c>
      <c r="AI97" s="25">
        <f t="shared" si="55"/>
        <v>67</v>
      </c>
      <c r="AJ97" s="25">
        <f t="shared" si="55"/>
        <v>75</v>
      </c>
      <c r="AK97" s="25">
        <f t="shared" si="55"/>
        <v>67</v>
      </c>
      <c r="AL97" s="25">
        <f t="shared" si="55"/>
        <v>84</v>
      </c>
      <c r="AM97" s="25">
        <f t="shared" si="55"/>
        <v>66</v>
      </c>
      <c r="AN97" s="55">
        <f>SUM(AH97:AM97)</f>
        <v>424</v>
      </c>
      <c r="AO97" s="56"/>
      <c r="AP97" s="55">
        <v>3</v>
      </c>
      <c r="AQ97" s="56"/>
      <c r="BC97" s="22"/>
      <c r="BD97" s="13"/>
    </row>
    <row r="98" spans="3:56" x14ac:dyDescent="0.15">
      <c r="C98" s="18"/>
      <c r="D98" s="59"/>
      <c r="E98" s="60"/>
      <c r="F98" s="18"/>
      <c r="G98" s="23" t="s">
        <v>172</v>
      </c>
      <c r="H98" s="55" t="str">
        <f>DEC2HEX(H97,2)</f>
        <v>02</v>
      </c>
      <c r="I98" s="56"/>
      <c r="J98" s="25" t="str">
        <f t="shared" ref="J98:P98" si="56">DEC2HEX(J97,2)</f>
        <v>43</v>
      </c>
      <c r="K98" s="25" t="str">
        <f t="shared" si="56"/>
        <v>54</v>
      </c>
      <c r="L98" s="25" t="str">
        <f t="shared" si="56"/>
        <v>42</v>
      </c>
      <c r="M98" s="25" t="str">
        <f t="shared" si="56"/>
        <v>30</v>
      </c>
      <c r="N98" s="25" t="str">
        <f t="shared" si="56"/>
        <v>30</v>
      </c>
      <c r="O98" s="25" t="str">
        <f t="shared" si="56"/>
        <v>30</v>
      </c>
      <c r="P98" s="25" t="str">
        <f t="shared" si="56"/>
        <v>30</v>
      </c>
      <c r="Q98" s="25" t="str">
        <f>DEC2HEX(CODE(MID(DEC2HEX(Q97,4),3,1)),2)</f>
        <v>39</v>
      </c>
      <c r="R98" s="25" t="str">
        <f>DEC2HEX(CODE(MID(DEC2HEX(Q97,4),4,1)),2)</f>
        <v>39</v>
      </c>
      <c r="S98" s="55" t="str">
        <f>DEC2HEX(S97,2)</f>
        <v>03</v>
      </c>
      <c r="T98" s="56"/>
      <c r="AD98" s="13"/>
      <c r="AF98" s="55" t="str">
        <f>DEC2HEX(AF97,2)</f>
        <v>02</v>
      </c>
      <c r="AG98" s="56"/>
      <c r="AH98" s="25" t="str">
        <f t="shared" ref="AH98:AM98" si="57">DEC2HEX(AH97,2)</f>
        <v>41</v>
      </c>
      <c r="AI98" s="25" t="str">
        <f t="shared" si="57"/>
        <v>43</v>
      </c>
      <c r="AJ98" s="25" t="str">
        <f t="shared" si="57"/>
        <v>4B</v>
      </c>
      <c r="AK98" s="25" t="str">
        <f t="shared" si="57"/>
        <v>43</v>
      </c>
      <c r="AL98" s="25" t="str">
        <f t="shared" si="57"/>
        <v>54</v>
      </c>
      <c r="AM98" s="25" t="str">
        <f t="shared" si="57"/>
        <v>42</v>
      </c>
      <c r="AN98" s="25" t="str">
        <f>DEC2HEX(CODE(MID(DEC2HEX(AN97,4),3,1)),2)</f>
        <v>41</v>
      </c>
      <c r="AO98" s="25" t="str">
        <f>DEC2HEX(CODE(MID(DEC2HEX(AN97,4),4,1)),2)</f>
        <v>38</v>
      </c>
      <c r="AP98" s="55" t="str">
        <f>DEC2HEX(AP97,2)</f>
        <v>03</v>
      </c>
      <c r="AQ98" s="56"/>
      <c r="BC98" s="22"/>
      <c r="BD98" s="13"/>
    </row>
    <row r="99" spans="3:56" x14ac:dyDescent="0.15">
      <c r="C99" s="18"/>
      <c r="D99" s="20"/>
      <c r="E99" s="21"/>
      <c r="F99" s="18"/>
      <c r="AD99" s="13"/>
      <c r="BC99" s="22"/>
      <c r="BD99" s="13"/>
    </row>
    <row r="100" spans="3:56" ht="3.75" customHeight="1" x14ac:dyDescent="0.15">
      <c r="C100" s="18"/>
      <c r="D100" s="16"/>
      <c r="E100" s="17"/>
      <c r="F100" s="18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9"/>
      <c r="BD100" s="13"/>
    </row>
    <row r="101" spans="3:56" x14ac:dyDescent="0.15">
      <c r="C101" s="18"/>
      <c r="D101" s="20"/>
      <c r="E101" s="21">
        <f>COUNTA(H103:AC103)</f>
        <v>11</v>
      </c>
      <c r="F101" s="18"/>
      <c r="AD101" s="13"/>
      <c r="BC101" s="22"/>
      <c r="BD101" s="13"/>
    </row>
    <row r="102" spans="3:56" x14ac:dyDescent="0.15">
      <c r="C102" s="18"/>
      <c r="D102" s="59">
        <v>14</v>
      </c>
      <c r="E102" s="60" t="s">
        <v>421</v>
      </c>
      <c r="F102" s="18"/>
      <c r="G102" s="23"/>
      <c r="H102" s="57" t="s">
        <v>0</v>
      </c>
      <c r="I102" s="57"/>
      <c r="J102" s="57" t="s">
        <v>167</v>
      </c>
      <c r="K102" s="57"/>
      <c r="L102" s="57"/>
      <c r="M102" s="57" t="s">
        <v>166</v>
      </c>
      <c r="N102" s="57"/>
      <c r="O102" s="57"/>
      <c r="P102" s="57"/>
      <c r="Q102" s="66" t="s">
        <v>1</v>
      </c>
      <c r="R102" s="68"/>
      <c r="S102" s="66" t="s">
        <v>168</v>
      </c>
      <c r="T102" s="68"/>
      <c r="AD102" s="13"/>
      <c r="AF102" s="57" t="s">
        <v>0</v>
      </c>
      <c r="AG102" s="57"/>
      <c r="AH102" s="57" t="s">
        <v>167</v>
      </c>
      <c r="AI102" s="57"/>
      <c r="AJ102" s="57"/>
      <c r="AK102" s="57" t="s">
        <v>6</v>
      </c>
      <c r="AL102" s="57"/>
      <c r="AM102" s="57"/>
      <c r="AN102" s="57" t="s">
        <v>1</v>
      </c>
      <c r="AO102" s="57"/>
      <c r="AP102" s="57" t="s">
        <v>168</v>
      </c>
      <c r="AQ102" s="57"/>
      <c r="BC102" s="22"/>
      <c r="BD102" s="13"/>
    </row>
    <row r="103" spans="3:56" x14ac:dyDescent="0.15">
      <c r="C103" s="18"/>
      <c r="D103" s="59"/>
      <c r="E103" s="60"/>
      <c r="F103" s="18"/>
      <c r="G103" s="23" t="s">
        <v>169</v>
      </c>
      <c r="H103" s="58" t="s">
        <v>102</v>
      </c>
      <c r="I103" s="58"/>
      <c r="J103" s="24" t="s">
        <v>15</v>
      </c>
      <c r="K103" s="24" t="s">
        <v>27</v>
      </c>
      <c r="L103" s="24" t="s">
        <v>419</v>
      </c>
      <c r="M103" s="25">
        <v>0</v>
      </c>
      <c r="N103" s="25">
        <v>0</v>
      </c>
      <c r="O103" s="25">
        <v>0</v>
      </c>
      <c r="P103" s="25">
        <v>0</v>
      </c>
      <c r="Q103" s="25" t="str">
        <f>MID(DEC2HEX(Q104,4),3,1)</f>
        <v>9</v>
      </c>
      <c r="R103" s="25" t="str">
        <f>MID(DEC2HEX(Q104,4),4,1)</f>
        <v>E</v>
      </c>
      <c r="S103" s="55" t="s">
        <v>170</v>
      </c>
      <c r="T103" s="56"/>
      <c r="AD103" s="13"/>
      <c r="AF103" s="58" t="s">
        <v>102</v>
      </c>
      <c r="AG103" s="58"/>
      <c r="AH103" s="24" t="s">
        <v>14</v>
      </c>
      <c r="AI103" s="24" t="s">
        <v>15</v>
      </c>
      <c r="AJ103" s="24" t="s">
        <v>16</v>
      </c>
      <c r="AK103" s="25" t="str">
        <f>J103</f>
        <v>C</v>
      </c>
      <c r="AL103" s="25" t="str">
        <f>K103</f>
        <v>T</v>
      </c>
      <c r="AM103" s="25" t="str">
        <f>L103</f>
        <v>G</v>
      </c>
      <c r="AN103" s="25" t="str">
        <f>MID(DEC2HEX(AN104,4),3,1)</f>
        <v>A</v>
      </c>
      <c r="AO103" s="25" t="str">
        <f>MID(DEC2HEX(AN104,4),4,1)</f>
        <v>D</v>
      </c>
      <c r="AP103" s="58" t="s">
        <v>170</v>
      </c>
      <c r="AQ103" s="58"/>
      <c r="BC103" s="22"/>
      <c r="BD103" s="13"/>
    </row>
    <row r="104" spans="3:56" x14ac:dyDescent="0.15">
      <c r="C104" s="18"/>
      <c r="D104" s="59"/>
      <c r="E104" s="60"/>
      <c r="F104" s="18"/>
      <c r="G104" s="23" t="s">
        <v>171</v>
      </c>
      <c r="H104" s="58">
        <v>2</v>
      </c>
      <c r="I104" s="58"/>
      <c r="J104" s="25">
        <f t="shared" ref="J104:P104" si="58">CODE(J103)</f>
        <v>67</v>
      </c>
      <c r="K104" s="25">
        <f t="shared" si="58"/>
        <v>84</v>
      </c>
      <c r="L104" s="25">
        <f t="shared" si="58"/>
        <v>71</v>
      </c>
      <c r="M104" s="25">
        <f t="shared" si="58"/>
        <v>48</v>
      </c>
      <c r="N104" s="25">
        <f t="shared" si="58"/>
        <v>48</v>
      </c>
      <c r="O104" s="25">
        <f t="shared" si="58"/>
        <v>48</v>
      </c>
      <c r="P104" s="25">
        <f t="shared" si="58"/>
        <v>48</v>
      </c>
      <c r="Q104" s="55">
        <f>SUM(J104:P104)</f>
        <v>414</v>
      </c>
      <c r="R104" s="56"/>
      <c r="S104" s="55">
        <v>3</v>
      </c>
      <c r="T104" s="56"/>
      <c r="AD104" s="13"/>
      <c r="AF104" s="58">
        <v>2</v>
      </c>
      <c r="AG104" s="58"/>
      <c r="AH104" s="25">
        <f t="shared" ref="AH104:AM104" si="59">CODE(AH103)</f>
        <v>65</v>
      </c>
      <c r="AI104" s="25">
        <f t="shared" si="59"/>
        <v>67</v>
      </c>
      <c r="AJ104" s="25">
        <f t="shared" si="59"/>
        <v>75</v>
      </c>
      <c r="AK104" s="25">
        <f t="shared" si="59"/>
        <v>67</v>
      </c>
      <c r="AL104" s="25">
        <f t="shared" si="59"/>
        <v>84</v>
      </c>
      <c r="AM104" s="25">
        <f t="shared" si="59"/>
        <v>71</v>
      </c>
      <c r="AN104" s="55">
        <f>SUM(AH104:AM104)</f>
        <v>429</v>
      </c>
      <c r="AO104" s="56"/>
      <c r="AP104" s="55">
        <v>3</v>
      </c>
      <c r="AQ104" s="56"/>
      <c r="BC104" s="22"/>
      <c r="BD104" s="13"/>
    </row>
    <row r="105" spans="3:56" x14ac:dyDescent="0.15">
      <c r="C105" s="18"/>
      <c r="D105" s="59"/>
      <c r="E105" s="60"/>
      <c r="F105" s="18"/>
      <c r="G105" s="23" t="s">
        <v>172</v>
      </c>
      <c r="H105" s="55" t="str">
        <f>DEC2HEX(H104,2)</f>
        <v>02</v>
      </c>
      <c r="I105" s="56"/>
      <c r="J105" s="25" t="str">
        <f t="shared" ref="J105:P105" si="60">DEC2HEX(J104,2)</f>
        <v>43</v>
      </c>
      <c r="K105" s="25" t="str">
        <f t="shared" si="60"/>
        <v>54</v>
      </c>
      <c r="L105" s="25" t="str">
        <f t="shared" si="60"/>
        <v>47</v>
      </c>
      <c r="M105" s="25" t="str">
        <f t="shared" si="60"/>
        <v>30</v>
      </c>
      <c r="N105" s="25" t="str">
        <f t="shared" si="60"/>
        <v>30</v>
      </c>
      <c r="O105" s="25" t="str">
        <f t="shared" si="60"/>
        <v>30</v>
      </c>
      <c r="P105" s="25" t="str">
        <f t="shared" si="60"/>
        <v>30</v>
      </c>
      <c r="Q105" s="25" t="str">
        <f>DEC2HEX(CODE(MID(DEC2HEX(Q104,4),3,1)),2)</f>
        <v>39</v>
      </c>
      <c r="R105" s="25" t="str">
        <f>DEC2HEX(CODE(MID(DEC2HEX(Q104,4),4,1)),2)</f>
        <v>45</v>
      </c>
      <c r="S105" s="55" t="str">
        <f>DEC2HEX(S104,2)</f>
        <v>03</v>
      </c>
      <c r="T105" s="56"/>
      <c r="AD105" s="13"/>
      <c r="AF105" s="55" t="str">
        <f>DEC2HEX(AF104,2)</f>
        <v>02</v>
      </c>
      <c r="AG105" s="56"/>
      <c r="AH105" s="25" t="str">
        <f t="shared" ref="AH105:AM105" si="61">DEC2HEX(AH104,2)</f>
        <v>41</v>
      </c>
      <c r="AI105" s="25" t="str">
        <f t="shared" si="61"/>
        <v>43</v>
      </c>
      <c r="AJ105" s="25" t="str">
        <f t="shared" si="61"/>
        <v>4B</v>
      </c>
      <c r="AK105" s="25" t="str">
        <f t="shared" si="61"/>
        <v>43</v>
      </c>
      <c r="AL105" s="25" t="str">
        <f t="shared" si="61"/>
        <v>54</v>
      </c>
      <c r="AM105" s="25" t="str">
        <f t="shared" si="61"/>
        <v>47</v>
      </c>
      <c r="AN105" s="25" t="str">
        <f>DEC2HEX(CODE(MID(DEC2HEX(AN104,4),3,1)),2)</f>
        <v>41</v>
      </c>
      <c r="AO105" s="25" t="str">
        <f>DEC2HEX(CODE(MID(DEC2HEX(AN104,4),4,1)),2)</f>
        <v>44</v>
      </c>
      <c r="AP105" s="55" t="str">
        <f>DEC2HEX(AP104,2)</f>
        <v>03</v>
      </c>
      <c r="AQ105" s="56"/>
      <c r="BC105" s="22"/>
      <c r="BD105" s="13"/>
    </row>
    <row r="106" spans="3:56" x14ac:dyDescent="0.15">
      <c r="C106" s="18"/>
      <c r="D106" s="20"/>
      <c r="E106" s="21"/>
      <c r="F106" s="18"/>
      <c r="AD106" s="13"/>
      <c r="BC106" s="22"/>
      <c r="BD106" s="13"/>
    </row>
    <row r="107" spans="3:56" x14ac:dyDescent="0.15">
      <c r="C107" s="18"/>
      <c r="D107" s="20"/>
      <c r="E107" s="21"/>
      <c r="F107" s="18"/>
      <c r="AD107" s="13"/>
      <c r="AE107" s="23"/>
      <c r="AF107" s="57" t="s">
        <v>0</v>
      </c>
      <c r="AG107" s="57"/>
      <c r="AH107" s="57" t="s">
        <v>167</v>
      </c>
      <c r="AI107" s="57"/>
      <c r="AJ107" s="57"/>
      <c r="AK107" s="66" t="s">
        <v>187</v>
      </c>
      <c r="AL107" s="67"/>
      <c r="AM107" s="67"/>
      <c r="AN107" s="67"/>
      <c r="AO107" s="67"/>
      <c r="AP107" s="68"/>
      <c r="AQ107" s="66" t="s">
        <v>1</v>
      </c>
      <c r="AR107" s="68"/>
      <c r="AS107" s="66" t="s">
        <v>168</v>
      </c>
      <c r="AT107" s="68"/>
      <c r="BC107" s="22"/>
      <c r="BD107" s="13"/>
    </row>
    <row r="108" spans="3:56" x14ac:dyDescent="0.15">
      <c r="C108" s="18"/>
      <c r="D108" s="20"/>
      <c r="E108" s="21"/>
      <c r="F108" s="18"/>
      <c r="AD108" s="13"/>
      <c r="AE108" s="23"/>
      <c r="AF108" s="58" t="s">
        <v>102</v>
      </c>
      <c r="AG108" s="58"/>
      <c r="AH108" s="24" t="s">
        <v>27</v>
      </c>
      <c r="AI108" s="24" t="s">
        <v>14</v>
      </c>
      <c r="AJ108" s="24" t="s">
        <v>37</v>
      </c>
      <c r="AK108" s="25">
        <v>0</v>
      </c>
      <c r="AL108" s="25">
        <v>0</v>
      </c>
      <c r="AM108" s="25">
        <v>0</v>
      </c>
      <c r="AN108" s="25">
        <v>1</v>
      </c>
      <c r="AO108" s="25">
        <v>0</v>
      </c>
      <c r="AP108" s="25">
        <v>0</v>
      </c>
      <c r="AQ108" s="25" t="str">
        <f>MID(DEC2HEX(AQ109,4),3,1)</f>
        <v>F</v>
      </c>
      <c r="AR108" s="25" t="str">
        <f>MID(DEC2HEX(AQ109,4),4,1)</f>
        <v>D</v>
      </c>
      <c r="AS108" s="55" t="s">
        <v>170</v>
      </c>
      <c r="AT108" s="56"/>
      <c r="BC108" s="22"/>
      <c r="BD108" s="13"/>
    </row>
    <row r="109" spans="3:56" x14ac:dyDescent="0.15">
      <c r="C109" s="18"/>
      <c r="D109" s="20"/>
      <c r="E109" s="21"/>
      <c r="F109" s="18"/>
      <c r="AD109" s="13"/>
      <c r="AE109" s="23"/>
      <c r="AF109" s="58">
        <v>2</v>
      </c>
      <c r="AG109" s="58"/>
      <c r="AH109" s="25">
        <f t="shared" ref="AH109:AP109" si="62">CODE(AH108)</f>
        <v>84</v>
      </c>
      <c r="AI109" s="25">
        <f t="shared" si="62"/>
        <v>65</v>
      </c>
      <c r="AJ109" s="25">
        <f t="shared" si="62"/>
        <v>71</v>
      </c>
      <c r="AK109" s="25">
        <f t="shared" si="62"/>
        <v>48</v>
      </c>
      <c r="AL109" s="25">
        <f t="shared" si="62"/>
        <v>48</v>
      </c>
      <c r="AM109" s="25">
        <f t="shared" si="62"/>
        <v>48</v>
      </c>
      <c r="AN109" s="25">
        <f t="shared" si="62"/>
        <v>49</v>
      </c>
      <c r="AO109" s="25">
        <f t="shared" si="62"/>
        <v>48</v>
      </c>
      <c r="AP109" s="25">
        <f t="shared" si="62"/>
        <v>48</v>
      </c>
      <c r="AQ109" s="55">
        <f>SUM(AH109:AP109)</f>
        <v>509</v>
      </c>
      <c r="AR109" s="56"/>
      <c r="AS109" s="55">
        <v>3</v>
      </c>
      <c r="AT109" s="56"/>
      <c r="BC109" s="22"/>
      <c r="BD109" s="13"/>
    </row>
    <row r="110" spans="3:56" x14ac:dyDescent="0.15">
      <c r="C110" s="18"/>
      <c r="D110" s="20"/>
      <c r="E110" s="21"/>
      <c r="F110" s="18"/>
      <c r="AD110" s="13"/>
      <c r="AE110" s="23"/>
      <c r="AF110" s="55" t="str">
        <f>DEC2HEX(AF109,2)</f>
        <v>02</v>
      </c>
      <c r="AG110" s="56"/>
      <c r="AH110" s="25" t="str">
        <f t="shared" ref="AH110:AP110" si="63">DEC2HEX(AH109,2)</f>
        <v>54</v>
      </c>
      <c r="AI110" s="25" t="str">
        <f t="shared" si="63"/>
        <v>41</v>
      </c>
      <c r="AJ110" s="25" t="str">
        <f t="shared" si="63"/>
        <v>47</v>
      </c>
      <c r="AK110" s="25" t="str">
        <f t="shared" si="63"/>
        <v>30</v>
      </c>
      <c r="AL110" s="25" t="str">
        <f t="shared" si="63"/>
        <v>30</v>
      </c>
      <c r="AM110" s="25" t="str">
        <f t="shared" si="63"/>
        <v>30</v>
      </c>
      <c r="AN110" s="25" t="str">
        <f t="shared" si="63"/>
        <v>31</v>
      </c>
      <c r="AO110" s="25" t="str">
        <f t="shared" si="63"/>
        <v>30</v>
      </c>
      <c r="AP110" s="25" t="str">
        <f t="shared" si="63"/>
        <v>30</v>
      </c>
      <c r="AQ110" s="25" t="str">
        <f>DEC2HEX(CODE(MID(DEC2HEX(AQ109,4),3,1)),2)</f>
        <v>46</v>
      </c>
      <c r="AR110" s="25" t="str">
        <f>DEC2HEX(CODE(MID(DEC2HEX(AQ109,4),4,1)),2)</f>
        <v>44</v>
      </c>
      <c r="AS110" s="55" t="str">
        <f>DEC2HEX(AS109,2)</f>
        <v>03</v>
      </c>
      <c r="AT110" s="56"/>
      <c r="BC110" s="22"/>
      <c r="BD110" s="13"/>
    </row>
    <row r="111" spans="3:56" x14ac:dyDescent="0.15">
      <c r="C111" s="18"/>
      <c r="D111" s="20"/>
      <c r="E111" s="21"/>
      <c r="F111" s="18"/>
      <c r="AD111" s="13"/>
      <c r="BC111" s="22"/>
      <c r="BD111" s="13"/>
    </row>
    <row r="112" spans="3:56" ht="3.75" customHeight="1" x14ac:dyDescent="0.15">
      <c r="C112" s="18"/>
      <c r="D112" s="16"/>
      <c r="E112" s="17"/>
      <c r="F112" s="18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9"/>
      <c r="BD112" s="13"/>
    </row>
    <row r="113" spans="3:56" x14ac:dyDescent="0.15">
      <c r="C113" s="18"/>
      <c r="D113" s="20"/>
      <c r="E113" s="21">
        <f>COUNTA(H115:AC115)</f>
        <v>11</v>
      </c>
      <c r="F113" s="18"/>
      <c r="AD113" s="13"/>
      <c r="BC113" s="22"/>
      <c r="BD113" s="13"/>
    </row>
    <row r="114" spans="3:56" x14ac:dyDescent="0.15">
      <c r="C114" s="18"/>
      <c r="D114" s="59">
        <v>15</v>
      </c>
      <c r="E114" s="60" t="s">
        <v>420</v>
      </c>
      <c r="F114" s="18"/>
      <c r="G114" s="23"/>
      <c r="H114" s="57" t="s">
        <v>0</v>
      </c>
      <c r="I114" s="57"/>
      <c r="J114" s="57" t="s">
        <v>167</v>
      </c>
      <c r="K114" s="57"/>
      <c r="L114" s="57"/>
      <c r="M114" s="57" t="s">
        <v>166</v>
      </c>
      <c r="N114" s="57"/>
      <c r="O114" s="57"/>
      <c r="P114" s="57"/>
      <c r="Q114" s="66" t="s">
        <v>1</v>
      </c>
      <c r="R114" s="68"/>
      <c r="S114" s="66" t="s">
        <v>168</v>
      </c>
      <c r="T114" s="68"/>
      <c r="AD114" s="13"/>
      <c r="AF114" s="57" t="s">
        <v>0</v>
      </c>
      <c r="AG114" s="57"/>
      <c r="AH114" s="57" t="s">
        <v>167</v>
      </c>
      <c r="AI114" s="57"/>
      <c r="AJ114" s="57"/>
      <c r="AK114" s="57" t="s">
        <v>6</v>
      </c>
      <c r="AL114" s="57"/>
      <c r="AM114" s="57"/>
      <c r="AN114" s="57" t="s">
        <v>1</v>
      </c>
      <c r="AO114" s="57"/>
      <c r="AP114" s="57" t="s">
        <v>168</v>
      </c>
      <c r="AQ114" s="57"/>
      <c r="BC114" s="22"/>
      <c r="BD114" s="13"/>
    </row>
    <row r="115" spans="3:56" x14ac:dyDescent="0.15">
      <c r="C115" s="18"/>
      <c r="D115" s="59"/>
      <c r="E115" s="60"/>
      <c r="F115" s="18"/>
      <c r="G115" s="23" t="s">
        <v>169</v>
      </c>
      <c r="H115" s="58" t="s">
        <v>102</v>
      </c>
      <c r="I115" s="58"/>
      <c r="J115" s="24" t="s">
        <v>15</v>
      </c>
      <c r="K115" s="24" t="s">
        <v>12</v>
      </c>
      <c r="L115" s="24" t="s">
        <v>211</v>
      </c>
      <c r="M115" s="25">
        <v>0</v>
      </c>
      <c r="N115" s="25">
        <v>0</v>
      </c>
      <c r="O115" s="25">
        <v>0</v>
      </c>
      <c r="P115" s="25">
        <v>0</v>
      </c>
      <c r="Q115" s="25" t="str">
        <f>MID(DEC2HEX(Q116,4),3,1)</f>
        <v>A</v>
      </c>
      <c r="R115" s="25" t="str">
        <f>MID(DEC2HEX(Q116,4),4,1)</f>
        <v>1</v>
      </c>
      <c r="S115" s="55" t="s">
        <v>170</v>
      </c>
      <c r="T115" s="56"/>
      <c r="AD115" s="13"/>
      <c r="AF115" s="58" t="s">
        <v>102</v>
      </c>
      <c r="AG115" s="58"/>
      <c r="AH115" s="24" t="s">
        <v>14</v>
      </c>
      <c r="AI115" s="24" t="s">
        <v>15</v>
      </c>
      <c r="AJ115" s="24" t="s">
        <v>16</v>
      </c>
      <c r="AK115" s="25" t="str">
        <f>J115</f>
        <v>C</v>
      </c>
      <c r="AL115" s="25" t="str">
        <f>K115</f>
        <v>L</v>
      </c>
      <c r="AM115" s="25" t="str">
        <f>L115</f>
        <v>R</v>
      </c>
      <c r="AN115" s="25" t="str">
        <f>MID(DEC2HEX(AN116,4),3,1)</f>
        <v>B</v>
      </c>
      <c r="AO115" s="25" t="str">
        <f>MID(DEC2HEX(AN116,4),4,1)</f>
        <v>0</v>
      </c>
      <c r="AP115" s="58" t="s">
        <v>170</v>
      </c>
      <c r="AQ115" s="58"/>
      <c r="BC115" s="22"/>
      <c r="BD115" s="13"/>
    </row>
    <row r="116" spans="3:56" x14ac:dyDescent="0.15">
      <c r="C116" s="18"/>
      <c r="D116" s="59"/>
      <c r="E116" s="60"/>
      <c r="F116" s="18"/>
      <c r="G116" s="23" t="s">
        <v>171</v>
      </c>
      <c r="H116" s="58">
        <v>2</v>
      </c>
      <c r="I116" s="58"/>
      <c r="J116" s="25">
        <f t="shared" ref="J116:P116" si="64">CODE(J115)</f>
        <v>67</v>
      </c>
      <c r="K116" s="25">
        <f t="shared" si="64"/>
        <v>76</v>
      </c>
      <c r="L116" s="25">
        <f t="shared" si="64"/>
        <v>82</v>
      </c>
      <c r="M116" s="25">
        <f t="shared" si="64"/>
        <v>48</v>
      </c>
      <c r="N116" s="25">
        <f t="shared" si="64"/>
        <v>48</v>
      </c>
      <c r="O116" s="25">
        <f t="shared" si="64"/>
        <v>48</v>
      </c>
      <c r="P116" s="25">
        <f t="shared" si="64"/>
        <v>48</v>
      </c>
      <c r="Q116" s="55">
        <f>SUM(J116:P116)</f>
        <v>417</v>
      </c>
      <c r="R116" s="56"/>
      <c r="S116" s="55">
        <v>3</v>
      </c>
      <c r="T116" s="56"/>
      <c r="AD116" s="13"/>
      <c r="AF116" s="58">
        <v>2</v>
      </c>
      <c r="AG116" s="58"/>
      <c r="AH116" s="25">
        <f t="shared" ref="AH116:AM116" si="65">CODE(AH115)</f>
        <v>65</v>
      </c>
      <c r="AI116" s="25">
        <f t="shared" si="65"/>
        <v>67</v>
      </c>
      <c r="AJ116" s="25">
        <f t="shared" si="65"/>
        <v>75</v>
      </c>
      <c r="AK116" s="25">
        <f t="shared" si="65"/>
        <v>67</v>
      </c>
      <c r="AL116" s="25">
        <f t="shared" si="65"/>
        <v>76</v>
      </c>
      <c r="AM116" s="25">
        <f t="shared" si="65"/>
        <v>82</v>
      </c>
      <c r="AN116" s="55">
        <f>SUM(AH116:AM116)</f>
        <v>432</v>
      </c>
      <c r="AO116" s="56"/>
      <c r="AP116" s="55">
        <v>3</v>
      </c>
      <c r="AQ116" s="56"/>
      <c r="BC116" s="22"/>
      <c r="BD116" s="13"/>
    </row>
    <row r="117" spans="3:56" x14ac:dyDescent="0.15">
      <c r="C117" s="18"/>
      <c r="D117" s="59"/>
      <c r="E117" s="60"/>
      <c r="F117" s="18"/>
      <c r="G117" s="23" t="s">
        <v>172</v>
      </c>
      <c r="H117" s="55" t="str">
        <f>DEC2HEX(H116,2)</f>
        <v>02</v>
      </c>
      <c r="I117" s="56"/>
      <c r="J117" s="25" t="str">
        <f t="shared" ref="J117:P117" si="66">DEC2HEX(J116,2)</f>
        <v>43</v>
      </c>
      <c r="K117" s="25" t="str">
        <f t="shared" si="66"/>
        <v>4C</v>
      </c>
      <c r="L117" s="25" t="str">
        <f t="shared" si="66"/>
        <v>52</v>
      </c>
      <c r="M117" s="25" t="str">
        <f t="shared" si="66"/>
        <v>30</v>
      </c>
      <c r="N117" s="25" t="str">
        <f t="shared" si="66"/>
        <v>30</v>
      </c>
      <c r="O117" s="25" t="str">
        <f t="shared" si="66"/>
        <v>30</v>
      </c>
      <c r="P117" s="25" t="str">
        <f t="shared" si="66"/>
        <v>30</v>
      </c>
      <c r="Q117" s="25" t="str">
        <f>DEC2HEX(CODE(MID(DEC2HEX(Q116,4),3,1)),2)</f>
        <v>41</v>
      </c>
      <c r="R117" s="25" t="str">
        <f>DEC2HEX(CODE(MID(DEC2HEX(Q116,4),4,1)),2)</f>
        <v>31</v>
      </c>
      <c r="S117" s="55" t="str">
        <f>DEC2HEX(S116,2)</f>
        <v>03</v>
      </c>
      <c r="T117" s="56"/>
      <c r="AD117" s="13"/>
      <c r="AF117" s="55" t="str">
        <f>DEC2HEX(AF116,2)</f>
        <v>02</v>
      </c>
      <c r="AG117" s="56"/>
      <c r="AH117" s="25" t="str">
        <f t="shared" ref="AH117:AM117" si="67">DEC2HEX(AH116,2)</f>
        <v>41</v>
      </c>
      <c r="AI117" s="25" t="str">
        <f t="shared" si="67"/>
        <v>43</v>
      </c>
      <c r="AJ117" s="25" t="str">
        <f t="shared" si="67"/>
        <v>4B</v>
      </c>
      <c r="AK117" s="25" t="str">
        <f t="shared" si="67"/>
        <v>43</v>
      </c>
      <c r="AL117" s="25" t="str">
        <f t="shared" si="67"/>
        <v>4C</v>
      </c>
      <c r="AM117" s="25" t="str">
        <f t="shared" si="67"/>
        <v>52</v>
      </c>
      <c r="AN117" s="25" t="str">
        <f>DEC2HEX(CODE(MID(DEC2HEX(AN116,4),3,1)),2)</f>
        <v>42</v>
      </c>
      <c r="AO117" s="25" t="str">
        <f>DEC2HEX(CODE(MID(DEC2HEX(AN116,4),4,1)),2)</f>
        <v>30</v>
      </c>
      <c r="AP117" s="55" t="str">
        <f>DEC2HEX(AP116,2)</f>
        <v>03</v>
      </c>
      <c r="AQ117" s="56"/>
      <c r="BC117" s="22"/>
      <c r="BD117" s="13"/>
    </row>
    <row r="118" spans="3:56" x14ac:dyDescent="0.15">
      <c r="C118" s="18"/>
      <c r="D118" s="20"/>
      <c r="E118" s="21"/>
      <c r="F118" s="18"/>
      <c r="AD118" s="13"/>
      <c r="BC118" s="22"/>
      <c r="BD118" s="13"/>
    </row>
    <row r="119" spans="3:56" ht="3.75" customHeight="1" x14ac:dyDescent="0.15">
      <c r="C119" s="18"/>
      <c r="D119" s="16"/>
      <c r="E119" s="17"/>
      <c r="F119" s="18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9"/>
      <c r="BD119" s="13"/>
    </row>
    <row r="120" spans="3:56" x14ac:dyDescent="0.15">
      <c r="C120" s="18"/>
      <c r="D120" s="20"/>
      <c r="E120" s="21">
        <f>COUNTA(H122:AC122)</f>
        <v>11</v>
      </c>
      <c r="F120" s="18"/>
      <c r="AD120" s="13"/>
      <c r="BC120" s="22"/>
      <c r="BD120" s="13"/>
    </row>
    <row r="121" spans="3:56" x14ac:dyDescent="0.15">
      <c r="C121" s="18"/>
      <c r="D121" s="59">
        <v>20</v>
      </c>
      <c r="E121" s="78" t="s">
        <v>403</v>
      </c>
      <c r="F121" s="18"/>
      <c r="G121" s="23"/>
      <c r="H121" s="57" t="s">
        <v>0</v>
      </c>
      <c r="I121" s="57"/>
      <c r="J121" s="57" t="s">
        <v>167</v>
      </c>
      <c r="K121" s="57"/>
      <c r="L121" s="57"/>
      <c r="M121" s="57" t="s">
        <v>166</v>
      </c>
      <c r="N121" s="57"/>
      <c r="O121" s="57"/>
      <c r="P121" s="57"/>
      <c r="Q121" s="66" t="s">
        <v>1</v>
      </c>
      <c r="R121" s="68"/>
      <c r="S121" s="66" t="s">
        <v>168</v>
      </c>
      <c r="T121" s="68"/>
      <c r="AD121" s="13"/>
      <c r="AF121" s="57" t="s">
        <v>0</v>
      </c>
      <c r="AG121" s="57"/>
      <c r="AH121" s="57" t="s">
        <v>167</v>
      </c>
      <c r="AI121" s="57"/>
      <c r="AJ121" s="57"/>
      <c r="AK121" s="57" t="s">
        <v>6</v>
      </c>
      <c r="AL121" s="57"/>
      <c r="AM121" s="57"/>
      <c r="AN121" s="57" t="s">
        <v>1</v>
      </c>
      <c r="AO121" s="57"/>
      <c r="AP121" s="57" t="s">
        <v>168</v>
      </c>
      <c r="AQ121" s="57"/>
      <c r="BC121" s="22"/>
      <c r="BD121" s="13"/>
    </row>
    <row r="122" spans="3:56" x14ac:dyDescent="0.15">
      <c r="C122" s="18"/>
      <c r="D122" s="59"/>
      <c r="E122" s="78"/>
      <c r="F122" s="18"/>
      <c r="G122" s="23" t="s">
        <v>169</v>
      </c>
      <c r="H122" s="58" t="s">
        <v>102</v>
      </c>
      <c r="I122" s="58"/>
      <c r="J122" s="24" t="s">
        <v>15</v>
      </c>
      <c r="K122" s="24" t="s">
        <v>404</v>
      </c>
      <c r="L122" s="24" t="s">
        <v>405</v>
      </c>
      <c r="M122" s="25">
        <v>0</v>
      </c>
      <c r="N122" s="25">
        <v>0</v>
      </c>
      <c r="O122" s="25">
        <v>0</v>
      </c>
      <c r="P122" s="25">
        <v>0</v>
      </c>
      <c r="Q122" s="25" t="str">
        <f>MID(DEC2HEX(Q123,4),3,1)</f>
        <v>A</v>
      </c>
      <c r="R122" s="25" t="str">
        <f>MID(DEC2HEX(Q123,4),4,1)</f>
        <v>8</v>
      </c>
      <c r="S122" s="55" t="s">
        <v>170</v>
      </c>
      <c r="T122" s="56"/>
      <c r="AD122" s="13"/>
      <c r="AF122" s="58" t="s">
        <v>102</v>
      </c>
      <c r="AG122" s="58"/>
      <c r="AH122" s="24" t="s">
        <v>14</v>
      </c>
      <c r="AI122" s="24" t="s">
        <v>15</v>
      </c>
      <c r="AJ122" s="24" t="s">
        <v>16</v>
      </c>
      <c r="AK122" s="25" t="str">
        <f>J122</f>
        <v>C</v>
      </c>
      <c r="AL122" s="25" t="str">
        <f>K122</f>
        <v>R</v>
      </c>
      <c r="AM122" s="25" t="str">
        <f>L122</f>
        <v>S</v>
      </c>
      <c r="AN122" s="25" t="str">
        <f>MID(DEC2HEX(AN123,4),3,1)</f>
        <v>B</v>
      </c>
      <c r="AO122" s="25" t="str">
        <f>MID(DEC2HEX(AN123,4),4,1)</f>
        <v>7</v>
      </c>
      <c r="AP122" s="58" t="s">
        <v>170</v>
      </c>
      <c r="AQ122" s="58"/>
      <c r="BC122" s="22"/>
      <c r="BD122" s="13"/>
    </row>
    <row r="123" spans="3:56" x14ac:dyDescent="0.15">
      <c r="C123" s="18"/>
      <c r="D123" s="59"/>
      <c r="E123" s="78"/>
      <c r="F123" s="18"/>
      <c r="G123" s="23" t="s">
        <v>171</v>
      </c>
      <c r="H123" s="58">
        <v>2</v>
      </c>
      <c r="I123" s="58"/>
      <c r="J123" s="25">
        <f t="shared" ref="J123:P123" si="68">CODE(J122)</f>
        <v>67</v>
      </c>
      <c r="K123" s="25">
        <f t="shared" si="68"/>
        <v>82</v>
      </c>
      <c r="L123" s="25">
        <f t="shared" si="68"/>
        <v>83</v>
      </c>
      <c r="M123" s="25">
        <f t="shared" si="68"/>
        <v>48</v>
      </c>
      <c r="N123" s="25">
        <f t="shared" si="68"/>
        <v>48</v>
      </c>
      <c r="O123" s="25">
        <f t="shared" si="68"/>
        <v>48</v>
      </c>
      <c r="P123" s="25">
        <f t="shared" si="68"/>
        <v>48</v>
      </c>
      <c r="Q123" s="55">
        <f>SUM(J123:P123)</f>
        <v>424</v>
      </c>
      <c r="R123" s="56"/>
      <c r="S123" s="55">
        <v>3</v>
      </c>
      <c r="T123" s="56"/>
      <c r="AD123" s="13"/>
      <c r="AF123" s="58">
        <v>2</v>
      </c>
      <c r="AG123" s="58"/>
      <c r="AH123" s="25">
        <f t="shared" ref="AH123:AM123" si="69">CODE(AH122)</f>
        <v>65</v>
      </c>
      <c r="AI123" s="25">
        <f t="shared" si="69"/>
        <v>67</v>
      </c>
      <c r="AJ123" s="25">
        <f t="shared" si="69"/>
        <v>75</v>
      </c>
      <c r="AK123" s="25">
        <f t="shared" si="69"/>
        <v>67</v>
      </c>
      <c r="AL123" s="25">
        <f t="shared" si="69"/>
        <v>82</v>
      </c>
      <c r="AM123" s="25">
        <f t="shared" si="69"/>
        <v>83</v>
      </c>
      <c r="AN123" s="55">
        <f>SUM(AH123:AM123)</f>
        <v>439</v>
      </c>
      <c r="AO123" s="56"/>
      <c r="AP123" s="55">
        <v>3</v>
      </c>
      <c r="AQ123" s="56"/>
      <c r="BC123" s="22"/>
      <c r="BD123" s="13"/>
    </row>
    <row r="124" spans="3:56" x14ac:dyDescent="0.15">
      <c r="C124" s="18"/>
      <c r="D124" s="59"/>
      <c r="E124" s="78"/>
      <c r="F124" s="18"/>
      <c r="G124" s="23" t="s">
        <v>172</v>
      </c>
      <c r="H124" s="55" t="str">
        <f>DEC2HEX(H123,2)</f>
        <v>02</v>
      </c>
      <c r="I124" s="56"/>
      <c r="J124" s="25" t="str">
        <f t="shared" ref="J124:P124" si="70">DEC2HEX(J123,2)</f>
        <v>43</v>
      </c>
      <c r="K124" s="25" t="str">
        <f t="shared" si="70"/>
        <v>52</v>
      </c>
      <c r="L124" s="25" t="str">
        <f t="shared" si="70"/>
        <v>53</v>
      </c>
      <c r="M124" s="25" t="str">
        <f t="shared" si="70"/>
        <v>30</v>
      </c>
      <c r="N124" s="25" t="str">
        <f t="shared" si="70"/>
        <v>30</v>
      </c>
      <c r="O124" s="25" t="str">
        <f t="shared" si="70"/>
        <v>30</v>
      </c>
      <c r="P124" s="25" t="str">
        <f t="shared" si="70"/>
        <v>30</v>
      </c>
      <c r="Q124" s="25" t="str">
        <f>DEC2HEX(CODE(MID(DEC2HEX(Q123,4),3,1)),2)</f>
        <v>41</v>
      </c>
      <c r="R124" s="25" t="str">
        <f>DEC2HEX(CODE(MID(DEC2HEX(Q123,4),4,1)),2)</f>
        <v>38</v>
      </c>
      <c r="S124" s="55" t="str">
        <f>DEC2HEX(S123,2)</f>
        <v>03</v>
      </c>
      <c r="T124" s="56"/>
      <c r="AD124" s="13"/>
      <c r="AF124" s="55" t="str">
        <f>DEC2HEX(AF123,2)</f>
        <v>02</v>
      </c>
      <c r="AG124" s="56"/>
      <c r="AH124" s="25" t="str">
        <f t="shared" ref="AH124:AM124" si="71">DEC2HEX(AH123,2)</f>
        <v>41</v>
      </c>
      <c r="AI124" s="25" t="str">
        <f t="shared" si="71"/>
        <v>43</v>
      </c>
      <c r="AJ124" s="25" t="str">
        <f t="shared" si="71"/>
        <v>4B</v>
      </c>
      <c r="AK124" s="25" t="str">
        <f t="shared" si="71"/>
        <v>43</v>
      </c>
      <c r="AL124" s="25" t="str">
        <f t="shared" si="71"/>
        <v>52</v>
      </c>
      <c r="AM124" s="25" t="str">
        <f t="shared" si="71"/>
        <v>53</v>
      </c>
      <c r="AN124" s="25" t="str">
        <f>DEC2HEX(CODE(MID(DEC2HEX(AN123,4),3,1)),2)</f>
        <v>42</v>
      </c>
      <c r="AO124" s="25" t="str">
        <f>DEC2HEX(CODE(MID(DEC2HEX(AN123,4),4,1)),2)</f>
        <v>37</v>
      </c>
      <c r="AP124" s="55" t="str">
        <f>DEC2HEX(AP123,2)</f>
        <v>03</v>
      </c>
      <c r="AQ124" s="56"/>
      <c r="BC124" s="22"/>
      <c r="BD124" s="13"/>
    </row>
    <row r="125" spans="3:56" x14ac:dyDescent="0.15">
      <c r="C125" s="18"/>
      <c r="D125" s="20"/>
      <c r="E125" s="21"/>
      <c r="F125" s="18"/>
      <c r="AD125" s="13"/>
      <c r="BC125" s="22"/>
      <c r="BD125" s="13"/>
    </row>
    <row r="126" spans="3:56" ht="3.75" customHeight="1" x14ac:dyDescent="0.15">
      <c r="C126" s="18"/>
      <c r="D126" s="16"/>
      <c r="E126" s="17"/>
      <c r="F126" s="18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9"/>
      <c r="BD126" s="13"/>
    </row>
    <row r="127" spans="3:56" x14ac:dyDescent="0.15">
      <c r="C127" s="18"/>
      <c r="D127" s="20"/>
      <c r="E127" s="21">
        <f>COUNTA(H129:AC129)</f>
        <v>13</v>
      </c>
      <c r="F127" s="18"/>
      <c r="AD127" s="13"/>
      <c r="BC127" s="22"/>
      <c r="BD127" s="13"/>
    </row>
    <row r="128" spans="3:56" x14ac:dyDescent="0.15">
      <c r="C128" s="18"/>
      <c r="D128" s="59">
        <v>21</v>
      </c>
      <c r="E128" s="78" t="s">
        <v>451</v>
      </c>
      <c r="F128" s="18"/>
      <c r="G128" s="23"/>
      <c r="H128" s="57" t="s">
        <v>0</v>
      </c>
      <c r="I128" s="57"/>
      <c r="J128" s="57" t="s">
        <v>167</v>
      </c>
      <c r="K128" s="57"/>
      <c r="L128" s="57"/>
      <c r="M128" s="66" t="s">
        <v>166</v>
      </c>
      <c r="N128" s="67"/>
      <c r="O128" s="67"/>
      <c r="P128" s="67"/>
      <c r="Q128" s="67"/>
      <c r="R128" s="68"/>
      <c r="S128" s="66" t="s">
        <v>1</v>
      </c>
      <c r="T128" s="68"/>
      <c r="U128" s="66" t="s">
        <v>168</v>
      </c>
      <c r="V128" s="68"/>
      <c r="AD128" s="13"/>
      <c r="AF128" s="57" t="s">
        <v>0</v>
      </c>
      <c r="AG128" s="57"/>
      <c r="AH128" s="57" t="s">
        <v>167</v>
      </c>
      <c r="AI128" s="57"/>
      <c r="AJ128" s="57"/>
      <c r="AK128" s="57" t="s">
        <v>6</v>
      </c>
      <c r="AL128" s="57"/>
      <c r="AM128" s="57"/>
      <c r="AN128" s="57" t="s">
        <v>1</v>
      </c>
      <c r="AO128" s="57"/>
      <c r="AP128" s="57" t="s">
        <v>168</v>
      </c>
      <c r="AQ128" s="57"/>
      <c r="BC128" s="22"/>
      <c r="BD128" s="13"/>
    </row>
    <row r="129" spans="3:56" x14ac:dyDescent="0.15">
      <c r="C129" s="18"/>
      <c r="D129" s="59"/>
      <c r="E129" s="78"/>
      <c r="F129" s="18"/>
      <c r="G129" s="23" t="s">
        <v>169</v>
      </c>
      <c r="H129" s="58" t="s">
        <v>102</v>
      </c>
      <c r="I129" s="58"/>
      <c r="J129" s="24" t="s">
        <v>15</v>
      </c>
      <c r="K129" s="24" t="s">
        <v>165</v>
      </c>
      <c r="L129" s="24" t="s">
        <v>452</v>
      </c>
      <c r="M129" s="28" t="s">
        <v>453</v>
      </c>
      <c r="N129" s="28" t="s">
        <v>454</v>
      </c>
      <c r="O129" s="25">
        <v>0</v>
      </c>
      <c r="P129" s="25">
        <v>0</v>
      </c>
      <c r="Q129" s="25">
        <v>0</v>
      </c>
      <c r="R129" s="25">
        <v>0</v>
      </c>
      <c r="S129" s="25" t="str">
        <f>MID(DEC2HEX(S130,4),3,1)</f>
        <v>7</v>
      </c>
      <c r="T129" s="25" t="str">
        <f>MID(DEC2HEX(S130,4),4,1)</f>
        <v>A</v>
      </c>
      <c r="U129" s="55" t="s">
        <v>170</v>
      </c>
      <c r="V129" s="56"/>
      <c r="AD129" s="13"/>
      <c r="AF129" s="58" t="s">
        <v>102</v>
      </c>
      <c r="AG129" s="58"/>
      <c r="AH129" s="24" t="s">
        <v>14</v>
      </c>
      <c r="AI129" s="24" t="s">
        <v>15</v>
      </c>
      <c r="AJ129" s="24" t="s">
        <v>16</v>
      </c>
      <c r="AK129" s="25" t="str">
        <f>J129</f>
        <v>C</v>
      </c>
      <c r="AL129" s="25" t="str">
        <f>K129</f>
        <v>L</v>
      </c>
      <c r="AM129" s="25" t="str">
        <f>L129</f>
        <v>F</v>
      </c>
      <c r="AN129" s="25" t="str">
        <f>MID(DEC2HEX(AN130,4),3,1)</f>
        <v>A</v>
      </c>
      <c r="AO129" s="25" t="str">
        <f>MID(DEC2HEX(AN130,4),4,1)</f>
        <v>4</v>
      </c>
      <c r="AP129" s="58" t="s">
        <v>170</v>
      </c>
      <c r="AQ129" s="58"/>
      <c r="BC129" s="22"/>
      <c r="BD129" s="13"/>
    </row>
    <row r="130" spans="3:56" x14ac:dyDescent="0.15">
      <c r="C130" s="18"/>
      <c r="D130" s="59"/>
      <c r="E130" s="78"/>
      <c r="F130" s="18"/>
      <c r="G130" s="23" t="s">
        <v>171</v>
      </c>
      <c r="H130" s="58">
        <v>2</v>
      </c>
      <c r="I130" s="58"/>
      <c r="J130" s="25">
        <f t="shared" ref="J130:N130" si="72">CODE(J129)</f>
        <v>67</v>
      </c>
      <c r="K130" s="25">
        <f t="shared" si="72"/>
        <v>76</v>
      </c>
      <c r="L130" s="25">
        <f t="shared" si="72"/>
        <v>70</v>
      </c>
      <c r="M130" s="25">
        <f t="shared" si="72"/>
        <v>85</v>
      </c>
      <c r="N130" s="25">
        <f t="shared" si="72"/>
        <v>80</v>
      </c>
      <c r="O130" s="25">
        <f t="shared" ref="O130:R130" si="73">CODE(O129)</f>
        <v>48</v>
      </c>
      <c r="P130" s="25">
        <f t="shared" si="73"/>
        <v>48</v>
      </c>
      <c r="Q130" s="25">
        <f t="shared" si="73"/>
        <v>48</v>
      </c>
      <c r="R130" s="25">
        <f t="shared" si="73"/>
        <v>48</v>
      </c>
      <c r="S130" s="55">
        <f>SUM(J130:N130)</f>
        <v>378</v>
      </c>
      <c r="T130" s="56"/>
      <c r="U130" s="55">
        <v>3</v>
      </c>
      <c r="V130" s="56"/>
      <c r="AD130" s="13"/>
      <c r="AF130" s="58">
        <v>2</v>
      </c>
      <c r="AG130" s="58"/>
      <c r="AH130" s="25">
        <f t="shared" ref="AH130:AM130" si="74">CODE(AH129)</f>
        <v>65</v>
      </c>
      <c r="AI130" s="25">
        <f t="shared" si="74"/>
        <v>67</v>
      </c>
      <c r="AJ130" s="25">
        <f t="shared" si="74"/>
        <v>75</v>
      </c>
      <c r="AK130" s="25">
        <f t="shared" si="74"/>
        <v>67</v>
      </c>
      <c r="AL130" s="25">
        <f t="shared" si="74"/>
        <v>76</v>
      </c>
      <c r="AM130" s="25">
        <f t="shared" si="74"/>
        <v>70</v>
      </c>
      <c r="AN130" s="55">
        <f>SUM(AH130:AM130)</f>
        <v>420</v>
      </c>
      <c r="AO130" s="56"/>
      <c r="AP130" s="55">
        <v>3</v>
      </c>
      <c r="AQ130" s="56"/>
      <c r="BC130" s="22"/>
      <c r="BD130" s="13"/>
    </row>
    <row r="131" spans="3:56" x14ac:dyDescent="0.15">
      <c r="C131" s="18"/>
      <c r="D131" s="59"/>
      <c r="E131" s="78"/>
      <c r="F131" s="18"/>
      <c r="G131" s="23" t="s">
        <v>172</v>
      </c>
      <c r="H131" s="55" t="str">
        <f>DEC2HEX(H130,2)</f>
        <v>02</v>
      </c>
      <c r="I131" s="56"/>
      <c r="J131" s="25" t="str">
        <f t="shared" ref="J131:N131" si="75">DEC2HEX(J130,2)</f>
        <v>43</v>
      </c>
      <c r="K131" s="25" t="str">
        <f t="shared" si="75"/>
        <v>4C</v>
      </c>
      <c r="L131" s="25" t="str">
        <f t="shared" si="75"/>
        <v>46</v>
      </c>
      <c r="M131" s="25" t="str">
        <f t="shared" si="75"/>
        <v>55</v>
      </c>
      <c r="N131" s="25" t="str">
        <f t="shared" si="75"/>
        <v>50</v>
      </c>
      <c r="O131" s="25" t="str">
        <f t="shared" ref="O131:R131" si="76">DEC2HEX(O130,2)</f>
        <v>30</v>
      </c>
      <c r="P131" s="25" t="str">
        <f t="shared" si="76"/>
        <v>30</v>
      </c>
      <c r="Q131" s="25" t="str">
        <f t="shared" si="76"/>
        <v>30</v>
      </c>
      <c r="R131" s="25" t="str">
        <f t="shared" si="76"/>
        <v>30</v>
      </c>
      <c r="S131" s="25" t="str">
        <f>DEC2HEX(CODE(MID(DEC2HEX(S130,4),3,1)),2)</f>
        <v>37</v>
      </c>
      <c r="T131" s="25" t="str">
        <f>DEC2HEX(CODE(MID(DEC2HEX(S130,4),4,1)),2)</f>
        <v>41</v>
      </c>
      <c r="U131" s="55" t="str">
        <f>DEC2HEX(U130,2)</f>
        <v>03</v>
      </c>
      <c r="V131" s="56"/>
      <c r="AD131" s="13"/>
      <c r="AF131" s="55" t="str">
        <f>DEC2HEX(AF130,2)</f>
        <v>02</v>
      </c>
      <c r="AG131" s="56"/>
      <c r="AH131" s="25" t="str">
        <f t="shared" ref="AH131:AM131" si="77">DEC2HEX(AH130,2)</f>
        <v>41</v>
      </c>
      <c r="AI131" s="25" t="str">
        <f t="shared" si="77"/>
        <v>43</v>
      </c>
      <c r="AJ131" s="25" t="str">
        <f t="shared" si="77"/>
        <v>4B</v>
      </c>
      <c r="AK131" s="25" t="str">
        <f t="shared" si="77"/>
        <v>43</v>
      </c>
      <c r="AL131" s="25" t="str">
        <f t="shared" si="77"/>
        <v>4C</v>
      </c>
      <c r="AM131" s="25" t="str">
        <f t="shared" si="77"/>
        <v>46</v>
      </c>
      <c r="AN131" s="25" t="str">
        <f>DEC2HEX(CODE(MID(DEC2HEX(AN130,4),3,1)),2)</f>
        <v>41</v>
      </c>
      <c r="AO131" s="25" t="str">
        <f>DEC2HEX(CODE(MID(DEC2HEX(AN130,4),4,1)),2)</f>
        <v>34</v>
      </c>
      <c r="AP131" s="55" t="str">
        <f>DEC2HEX(AP130,2)</f>
        <v>03</v>
      </c>
      <c r="AQ131" s="56"/>
      <c r="BC131" s="22"/>
      <c r="BD131" s="13"/>
    </row>
    <row r="132" spans="3:56" x14ac:dyDescent="0.15">
      <c r="C132" s="18"/>
      <c r="D132" s="20"/>
      <c r="E132" s="21"/>
      <c r="F132" s="18"/>
      <c r="AD132" s="13"/>
      <c r="BC132" s="22"/>
      <c r="BD132" s="13"/>
    </row>
    <row r="133" spans="3:56" ht="3.75" customHeight="1" x14ac:dyDescent="0.15">
      <c r="C133" s="18"/>
      <c r="D133" s="16"/>
      <c r="E133" s="17"/>
      <c r="F133" s="18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9"/>
      <c r="BD133" s="13"/>
    </row>
    <row r="137" spans="3:56" x14ac:dyDescent="0.15">
      <c r="H137" s="54" t="s">
        <v>486</v>
      </c>
    </row>
    <row r="139" spans="3:56" x14ac:dyDescent="0.15">
      <c r="H139" s="31" t="s">
        <v>487</v>
      </c>
    </row>
    <row r="140" spans="3:56" x14ac:dyDescent="0.15">
      <c r="H140" s="31" t="s">
        <v>488</v>
      </c>
    </row>
    <row r="141" spans="3:56" x14ac:dyDescent="0.15">
      <c r="H141" s="31" t="s">
        <v>489</v>
      </c>
    </row>
    <row r="142" spans="3:56" x14ac:dyDescent="0.15">
      <c r="H142" s="31" t="s">
        <v>490</v>
      </c>
    </row>
    <row r="143" spans="3:56" x14ac:dyDescent="0.15">
      <c r="H143" s="31" t="s">
        <v>491</v>
      </c>
    </row>
  </sheetData>
  <mergeCells count="470">
    <mergeCell ref="AP131:AQ131"/>
    <mergeCell ref="M128:R128"/>
    <mergeCell ref="AK128:AM128"/>
    <mergeCell ref="AN128:AO128"/>
    <mergeCell ref="AP128:AQ128"/>
    <mergeCell ref="H129:I129"/>
    <mergeCell ref="U129:V129"/>
    <mergeCell ref="AF129:AG129"/>
    <mergeCell ref="AP129:AQ129"/>
    <mergeCell ref="H130:I130"/>
    <mergeCell ref="S130:T130"/>
    <mergeCell ref="U130:V130"/>
    <mergeCell ref="AF130:AG130"/>
    <mergeCell ref="AN130:AO130"/>
    <mergeCell ref="AP130:AQ130"/>
    <mergeCell ref="D128:D131"/>
    <mergeCell ref="E128:E131"/>
    <mergeCell ref="H128:I128"/>
    <mergeCell ref="J128:L128"/>
    <mergeCell ref="S128:T128"/>
    <mergeCell ref="U128:V128"/>
    <mergeCell ref="AF128:AG128"/>
    <mergeCell ref="AH128:AJ128"/>
    <mergeCell ref="H131:I131"/>
    <mergeCell ref="U131:V131"/>
    <mergeCell ref="AF131:AG131"/>
    <mergeCell ref="AS107:AT107"/>
    <mergeCell ref="AF108:AG108"/>
    <mergeCell ref="AS108:AT108"/>
    <mergeCell ref="AF109:AG109"/>
    <mergeCell ref="AQ109:AR109"/>
    <mergeCell ref="AS109:AT109"/>
    <mergeCell ref="AF110:AG110"/>
    <mergeCell ref="AS110:AT110"/>
    <mergeCell ref="S116:T116"/>
    <mergeCell ref="AF116:AG116"/>
    <mergeCell ref="AN116:AO116"/>
    <mergeCell ref="AP116:AQ116"/>
    <mergeCell ref="AP117:AQ117"/>
    <mergeCell ref="AF107:AG107"/>
    <mergeCell ref="AH107:AJ107"/>
    <mergeCell ref="AK107:AP107"/>
    <mergeCell ref="AQ107:AR107"/>
    <mergeCell ref="AN104:AO104"/>
    <mergeCell ref="AP104:AQ104"/>
    <mergeCell ref="H105:I105"/>
    <mergeCell ref="S105:T105"/>
    <mergeCell ref="AF105:AG105"/>
    <mergeCell ref="AP105:AQ105"/>
    <mergeCell ref="AK114:AM114"/>
    <mergeCell ref="AN114:AO114"/>
    <mergeCell ref="AP114:AQ114"/>
    <mergeCell ref="AP115:AQ115"/>
    <mergeCell ref="D114:D117"/>
    <mergeCell ref="E114:E117"/>
    <mergeCell ref="H114:I114"/>
    <mergeCell ref="J114:L114"/>
    <mergeCell ref="M114:P114"/>
    <mergeCell ref="Q114:R114"/>
    <mergeCell ref="S114:T114"/>
    <mergeCell ref="AF114:AG114"/>
    <mergeCell ref="AH114:AJ114"/>
    <mergeCell ref="H115:I115"/>
    <mergeCell ref="S115:T115"/>
    <mergeCell ref="AF115:AG115"/>
    <mergeCell ref="H116:I116"/>
    <mergeCell ref="Q116:R116"/>
    <mergeCell ref="H117:I117"/>
    <mergeCell ref="S117:T117"/>
    <mergeCell ref="AF117:AG117"/>
    <mergeCell ref="H56:I56"/>
    <mergeCell ref="W56:X56"/>
    <mergeCell ref="AF56:AG56"/>
    <mergeCell ref="AP56:AQ56"/>
    <mergeCell ref="D102:D105"/>
    <mergeCell ref="E102:E105"/>
    <mergeCell ref="H102:I102"/>
    <mergeCell ref="J102:L102"/>
    <mergeCell ref="M102:P102"/>
    <mergeCell ref="Q102:R102"/>
    <mergeCell ref="S102:T102"/>
    <mergeCell ref="AF102:AG102"/>
    <mergeCell ref="AH102:AJ102"/>
    <mergeCell ref="AK102:AM102"/>
    <mergeCell ref="AN102:AO102"/>
    <mergeCell ref="AP102:AQ102"/>
    <mergeCell ref="H103:I103"/>
    <mergeCell ref="S103:T103"/>
    <mergeCell ref="AF103:AG103"/>
    <mergeCell ref="AP103:AQ103"/>
    <mergeCell ref="H104:I104"/>
    <mergeCell ref="Q104:R104"/>
    <mergeCell ref="S104:T104"/>
    <mergeCell ref="AF104:AG104"/>
    <mergeCell ref="AP49:AQ49"/>
    <mergeCell ref="D53:D56"/>
    <mergeCell ref="E53:E56"/>
    <mergeCell ref="H53:I53"/>
    <mergeCell ref="J53:L53"/>
    <mergeCell ref="M53:P53"/>
    <mergeCell ref="Q53:T53"/>
    <mergeCell ref="U53:V53"/>
    <mergeCell ref="W53:X53"/>
    <mergeCell ref="AF53:AG53"/>
    <mergeCell ref="AH53:AJ53"/>
    <mergeCell ref="AK53:AM53"/>
    <mergeCell ref="AN53:AO53"/>
    <mergeCell ref="AP53:AQ53"/>
    <mergeCell ref="H54:I54"/>
    <mergeCell ref="W54:X54"/>
    <mergeCell ref="AF54:AG54"/>
    <mergeCell ref="AP54:AQ54"/>
    <mergeCell ref="H55:I55"/>
    <mergeCell ref="U55:V55"/>
    <mergeCell ref="W55:X55"/>
    <mergeCell ref="AF55:AG55"/>
    <mergeCell ref="AN55:AO55"/>
    <mergeCell ref="AP55:AQ55"/>
    <mergeCell ref="AH46:AJ46"/>
    <mergeCell ref="AK46:AM46"/>
    <mergeCell ref="AN46:AO46"/>
    <mergeCell ref="AP46:AQ46"/>
    <mergeCell ref="H47:I47"/>
    <mergeCell ref="W47:X47"/>
    <mergeCell ref="AF47:AG47"/>
    <mergeCell ref="AP47:AQ47"/>
    <mergeCell ref="H48:I48"/>
    <mergeCell ref="U48:V48"/>
    <mergeCell ref="W48:X48"/>
    <mergeCell ref="AF48:AG48"/>
    <mergeCell ref="AN48:AO48"/>
    <mergeCell ref="AP48:AQ48"/>
    <mergeCell ref="D46:D49"/>
    <mergeCell ref="E46:E49"/>
    <mergeCell ref="H46:I46"/>
    <mergeCell ref="J46:L46"/>
    <mergeCell ref="M46:P46"/>
    <mergeCell ref="Q46:T46"/>
    <mergeCell ref="U46:V46"/>
    <mergeCell ref="W46:X46"/>
    <mergeCell ref="AF46:AG46"/>
    <mergeCell ref="H49:I49"/>
    <mergeCell ref="W49:X49"/>
    <mergeCell ref="AF49:AG49"/>
    <mergeCell ref="W18:X18"/>
    <mergeCell ref="AP35:AQ35"/>
    <mergeCell ref="AP26:AQ26"/>
    <mergeCell ref="Q27:R27"/>
    <mergeCell ref="S27:T27"/>
    <mergeCell ref="AF27:AG27"/>
    <mergeCell ref="AN27:AO27"/>
    <mergeCell ref="AP27:AQ27"/>
    <mergeCell ref="AP28:AQ28"/>
    <mergeCell ref="AP33:AQ33"/>
    <mergeCell ref="Q34:R34"/>
    <mergeCell ref="S34:T34"/>
    <mergeCell ref="AF34:AG34"/>
    <mergeCell ref="AN34:AO34"/>
    <mergeCell ref="AP34:AQ34"/>
    <mergeCell ref="AK32:AM32"/>
    <mergeCell ref="AN32:AO32"/>
    <mergeCell ref="AP32:AQ32"/>
    <mergeCell ref="AH32:AJ32"/>
    <mergeCell ref="AF32:AG32"/>
    <mergeCell ref="AN20:AO20"/>
    <mergeCell ref="AP20:AQ20"/>
    <mergeCell ref="AF21:AG21"/>
    <mergeCell ref="AP21:AQ21"/>
    <mergeCell ref="AP11:AQ11"/>
    <mergeCell ref="AF13:AG13"/>
    <mergeCell ref="AN13:AO13"/>
    <mergeCell ref="AP13:AQ13"/>
    <mergeCell ref="AF11:AG11"/>
    <mergeCell ref="AF14:AG14"/>
    <mergeCell ref="AP19:AQ19"/>
    <mergeCell ref="AF18:AG18"/>
    <mergeCell ref="AH18:AJ18"/>
    <mergeCell ref="AK18:AM18"/>
    <mergeCell ref="AN18:AO18"/>
    <mergeCell ref="AP18:AQ18"/>
    <mergeCell ref="AH25:AJ25"/>
    <mergeCell ref="AF19:AG19"/>
    <mergeCell ref="AK25:AM25"/>
    <mergeCell ref="AN25:AO25"/>
    <mergeCell ref="AP25:AQ25"/>
    <mergeCell ref="AE3:AK3"/>
    <mergeCell ref="C6:C7"/>
    <mergeCell ref="D7:D8"/>
    <mergeCell ref="E7:E8"/>
    <mergeCell ref="F7:F8"/>
    <mergeCell ref="G7:AC8"/>
    <mergeCell ref="AE7:BC8"/>
    <mergeCell ref="C8:C9"/>
    <mergeCell ref="D11:D14"/>
    <mergeCell ref="E11:E14"/>
    <mergeCell ref="H11:I11"/>
    <mergeCell ref="H12:I12"/>
    <mergeCell ref="H14:I14"/>
    <mergeCell ref="J11:L11"/>
    <mergeCell ref="M11:P11"/>
    <mergeCell ref="Q11:R11"/>
    <mergeCell ref="S11:T11"/>
    <mergeCell ref="AP14:AQ14"/>
    <mergeCell ref="S13:T13"/>
    <mergeCell ref="S12:T12"/>
    <mergeCell ref="AF12:AG12"/>
    <mergeCell ref="AP12:AQ12"/>
    <mergeCell ref="Q13:R13"/>
    <mergeCell ref="AH11:AJ11"/>
    <mergeCell ref="H13:I13"/>
    <mergeCell ref="D18:D21"/>
    <mergeCell ref="E18:E21"/>
    <mergeCell ref="H18:I18"/>
    <mergeCell ref="H19:I19"/>
    <mergeCell ref="H21:I21"/>
    <mergeCell ref="H20:I20"/>
    <mergeCell ref="S14:T14"/>
    <mergeCell ref="U20:V20"/>
    <mergeCell ref="J18:L18"/>
    <mergeCell ref="M18:P18"/>
    <mergeCell ref="Q18:T18"/>
    <mergeCell ref="U18:V18"/>
    <mergeCell ref="W19:X19"/>
    <mergeCell ref="W20:X20"/>
    <mergeCell ref="W21:X21"/>
    <mergeCell ref="AF20:AG20"/>
    <mergeCell ref="AK11:AM11"/>
    <mergeCell ref="AN11:AO11"/>
    <mergeCell ref="J25:L25"/>
    <mergeCell ref="M25:P25"/>
    <mergeCell ref="Q25:R25"/>
    <mergeCell ref="S25:T25"/>
    <mergeCell ref="AF25:AG25"/>
    <mergeCell ref="S28:T28"/>
    <mergeCell ref="AF28:AG28"/>
    <mergeCell ref="S26:T26"/>
    <mergeCell ref="AF26:AG26"/>
    <mergeCell ref="D25:D28"/>
    <mergeCell ref="E25:E28"/>
    <mergeCell ref="H25:I25"/>
    <mergeCell ref="H27:I27"/>
    <mergeCell ref="H26:I26"/>
    <mergeCell ref="H28:I28"/>
    <mergeCell ref="H32:I32"/>
    <mergeCell ref="H33:I33"/>
    <mergeCell ref="H34:I34"/>
    <mergeCell ref="H35:I35"/>
    <mergeCell ref="D32:D35"/>
    <mergeCell ref="E32:E35"/>
    <mergeCell ref="S33:T33"/>
    <mergeCell ref="AF33:AG33"/>
    <mergeCell ref="J32:L32"/>
    <mergeCell ref="M32:P32"/>
    <mergeCell ref="Q32:R32"/>
    <mergeCell ref="S32:T32"/>
    <mergeCell ref="S35:T35"/>
    <mergeCell ref="AF35:AG35"/>
    <mergeCell ref="D67:D70"/>
    <mergeCell ref="E67:E70"/>
    <mergeCell ref="AP40:AQ40"/>
    <mergeCell ref="H39:I39"/>
    <mergeCell ref="AF39:AG39"/>
    <mergeCell ref="AN39:AO39"/>
    <mergeCell ref="AP39:AQ39"/>
    <mergeCell ref="AK39:AM39"/>
    <mergeCell ref="H41:I41"/>
    <mergeCell ref="AF41:AG41"/>
    <mergeCell ref="AN41:AO41"/>
    <mergeCell ref="D39:D42"/>
    <mergeCell ref="E39:E42"/>
    <mergeCell ref="J39:L39"/>
    <mergeCell ref="AH39:AJ39"/>
    <mergeCell ref="H40:I40"/>
    <mergeCell ref="AF40:AG40"/>
    <mergeCell ref="M39:P39"/>
    <mergeCell ref="R39:S39"/>
    <mergeCell ref="AP41:AQ41"/>
    <mergeCell ref="H42:I42"/>
    <mergeCell ref="AF42:AG42"/>
    <mergeCell ref="AP42:AQ42"/>
    <mergeCell ref="J67:L67"/>
    <mergeCell ref="M67:P67"/>
    <mergeCell ref="X68:Y68"/>
    <mergeCell ref="H81:I81"/>
    <mergeCell ref="J81:L81"/>
    <mergeCell ref="M81:P81"/>
    <mergeCell ref="AH67:AJ67"/>
    <mergeCell ref="H68:I68"/>
    <mergeCell ref="AF68:AG68"/>
    <mergeCell ref="AP68:AQ68"/>
    <mergeCell ref="H67:I67"/>
    <mergeCell ref="AF67:AG67"/>
    <mergeCell ref="AN67:AO67"/>
    <mergeCell ref="AP67:AQ67"/>
    <mergeCell ref="AK67:AM67"/>
    <mergeCell ref="AN69:AO69"/>
    <mergeCell ref="AP69:AQ69"/>
    <mergeCell ref="V69:W69"/>
    <mergeCell ref="X69:Y69"/>
    <mergeCell ref="X70:Y70"/>
    <mergeCell ref="X77:Y77"/>
    <mergeCell ref="H83:I83"/>
    <mergeCell ref="H63:I63"/>
    <mergeCell ref="AP63:AQ63"/>
    <mergeCell ref="AK60:AM60"/>
    <mergeCell ref="H62:I62"/>
    <mergeCell ref="AF62:AG62"/>
    <mergeCell ref="AN62:AO62"/>
    <mergeCell ref="H70:I70"/>
    <mergeCell ref="AF70:AG70"/>
    <mergeCell ref="AP70:AQ70"/>
    <mergeCell ref="AP61:AQ61"/>
    <mergeCell ref="AN60:AO60"/>
    <mergeCell ref="AP60:AQ60"/>
    <mergeCell ref="AP62:AQ62"/>
    <mergeCell ref="J60:L60"/>
    <mergeCell ref="AH60:AJ60"/>
    <mergeCell ref="H61:I61"/>
    <mergeCell ref="AF61:AG61"/>
    <mergeCell ref="H60:I60"/>
    <mergeCell ref="V60:W60"/>
    <mergeCell ref="H69:I69"/>
    <mergeCell ref="AN76:AO76"/>
    <mergeCell ref="AP76:AQ76"/>
    <mergeCell ref="AF69:AG69"/>
    <mergeCell ref="D60:D63"/>
    <mergeCell ref="E60:E63"/>
    <mergeCell ref="AF60:AG60"/>
    <mergeCell ref="AF63:AG63"/>
    <mergeCell ref="D95:D98"/>
    <mergeCell ref="E95:E98"/>
    <mergeCell ref="H95:I95"/>
    <mergeCell ref="J95:L95"/>
    <mergeCell ref="Q95:R95"/>
    <mergeCell ref="S95:T95"/>
    <mergeCell ref="AF95:AG95"/>
    <mergeCell ref="H82:I82"/>
    <mergeCell ref="M60:P60"/>
    <mergeCell ref="R60:U60"/>
    <mergeCell ref="D88:D91"/>
    <mergeCell ref="E88:E91"/>
    <mergeCell ref="H88:I88"/>
    <mergeCell ref="J88:L88"/>
    <mergeCell ref="Q88:R88"/>
    <mergeCell ref="S88:T88"/>
    <mergeCell ref="AF88:AG88"/>
    <mergeCell ref="AF81:AG81"/>
    <mergeCell ref="D81:D84"/>
    <mergeCell ref="E81:E84"/>
    <mergeCell ref="H98:I98"/>
    <mergeCell ref="S98:T98"/>
    <mergeCell ref="AF98:AG98"/>
    <mergeCell ref="H96:I96"/>
    <mergeCell ref="S96:T96"/>
    <mergeCell ref="AF96:AG96"/>
    <mergeCell ref="AP98:AQ98"/>
    <mergeCell ref="Q81:R81"/>
    <mergeCell ref="S81:T81"/>
    <mergeCell ref="S82:T82"/>
    <mergeCell ref="Q83:R83"/>
    <mergeCell ref="S83:T83"/>
    <mergeCell ref="S84:T84"/>
    <mergeCell ref="M88:P88"/>
    <mergeCell ref="M95:P95"/>
    <mergeCell ref="AK95:AM95"/>
    <mergeCell ref="AN95:AO95"/>
    <mergeCell ref="AP95:AQ95"/>
    <mergeCell ref="Q90:R90"/>
    <mergeCell ref="S90:T90"/>
    <mergeCell ref="AF90:AG90"/>
    <mergeCell ref="AN90:AO90"/>
    <mergeCell ref="AP90:AQ90"/>
    <mergeCell ref="AH88:AJ88"/>
    <mergeCell ref="H97:I97"/>
    <mergeCell ref="Q97:R97"/>
    <mergeCell ref="S97:T97"/>
    <mergeCell ref="AF97:AG97"/>
    <mergeCell ref="AN97:AO97"/>
    <mergeCell ref="AP97:AQ97"/>
    <mergeCell ref="H84:I84"/>
    <mergeCell ref="AP88:AQ88"/>
    <mergeCell ref="AP89:AQ89"/>
    <mergeCell ref="AK88:AM88"/>
    <mergeCell ref="H89:I89"/>
    <mergeCell ref="S89:T89"/>
    <mergeCell ref="AF89:AG89"/>
    <mergeCell ref="H90:I90"/>
    <mergeCell ref="H91:I91"/>
    <mergeCell ref="S91:T91"/>
    <mergeCell ref="AF91:AG91"/>
    <mergeCell ref="AP91:AQ91"/>
    <mergeCell ref="AH95:AJ95"/>
    <mergeCell ref="AF84:AG84"/>
    <mergeCell ref="AP84:AQ84"/>
    <mergeCell ref="AN88:AO88"/>
    <mergeCell ref="AP96:AQ96"/>
    <mergeCell ref="AF83:AG83"/>
    <mergeCell ref="AN83:AO83"/>
    <mergeCell ref="AP83:AQ83"/>
    <mergeCell ref="AK81:AM81"/>
    <mergeCell ref="AN81:AO81"/>
    <mergeCell ref="AP81:AQ81"/>
    <mergeCell ref="AF82:AG82"/>
    <mergeCell ref="AP82:AQ82"/>
    <mergeCell ref="AH81:AJ81"/>
    <mergeCell ref="D74:D77"/>
    <mergeCell ref="E74:E77"/>
    <mergeCell ref="H74:I74"/>
    <mergeCell ref="J74:L74"/>
    <mergeCell ref="M74:P74"/>
    <mergeCell ref="AF74:AG74"/>
    <mergeCell ref="H77:I77"/>
    <mergeCell ref="AF77:AG77"/>
    <mergeCell ref="AP77:AQ77"/>
    <mergeCell ref="AH74:AJ74"/>
    <mergeCell ref="AK74:AM74"/>
    <mergeCell ref="AN74:AO74"/>
    <mergeCell ref="AP74:AQ74"/>
    <mergeCell ref="R74:U74"/>
    <mergeCell ref="V74:W74"/>
    <mergeCell ref="X74:Y74"/>
    <mergeCell ref="X75:Y75"/>
    <mergeCell ref="V76:W76"/>
    <mergeCell ref="X76:Y76"/>
    <mergeCell ref="H75:I75"/>
    <mergeCell ref="AF75:AG75"/>
    <mergeCell ref="AP75:AQ75"/>
    <mergeCell ref="H76:I76"/>
    <mergeCell ref="AF76:AG76"/>
    <mergeCell ref="T39:U39"/>
    <mergeCell ref="V39:W39"/>
    <mergeCell ref="X39:Y39"/>
    <mergeCell ref="X40:Y40"/>
    <mergeCell ref="X41:Y41"/>
    <mergeCell ref="X42:Y42"/>
    <mergeCell ref="V41:W41"/>
    <mergeCell ref="R67:U67"/>
    <mergeCell ref="V67:W67"/>
    <mergeCell ref="X67:Y67"/>
    <mergeCell ref="X60:Y60"/>
    <mergeCell ref="X61:Y61"/>
    <mergeCell ref="V62:W62"/>
    <mergeCell ref="X62:Y62"/>
    <mergeCell ref="X63:Y63"/>
    <mergeCell ref="D121:D124"/>
    <mergeCell ref="E121:E124"/>
    <mergeCell ref="H121:I121"/>
    <mergeCell ref="J121:L121"/>
    <mergeCell ref="M121:P121"/>
    <mergeCell ref="Q121:R121"/>
    <mergeCell ref="S121:T121"/>
    <mergeCell ref="AF121:AG121"/>
    <mergeCell ref="AH121:AJ121"/>
    <mergeCell ref="H124:I124"/>
    <mergeCell ref="S124:T124"/>
    <mergeCell ref="AF124:AG124"/>
    <mergeCell ref="AP124:AQ124"/>
    <mergeCell ref="AK121:AM121"/>
    <mergeCell ref="AN121:AO121"/>
    <mergeCell ref="AP121:AQ121"/>
    <mergeCell ref="H122:I122"/>
    <mergeCell ref="S122:T122"/>
    <mergeCell ref="AF122:AG122"/>
    <mergeCell ref="AP122:AQ122"/>
    <mergeCell ref="H123:I123"/>
    <mergeCell ref="Q123:R123"/>
    <mergeCell ref="S123:T123"/>
    <mergeCell ref="AF123:AG123"/>
    <mergeCell ref="AN123:AO123"/>
    <mergeCell ref="AP123:AQ123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0" orientation="landscape" horizontalDpi="1200" verticalDpi="1200" r:id="rId1"/>
  <rowBreaks count="1" manualBreakCount="1">
    <brk id="137" max="55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B3:BQ45"/>
  <sheetViews>
    <sheetView showGridLines="0" view="pageBreakPreview" topLeftCell="A7" zoomScaleNormal="55" zoomScaleSheetLayoutView="100" zoomScalePageLayoutView="40" workbookViewId="0">
      <selection activeCell="N50" sqref="N5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6" width="3.109375" style="6" customWidth="1"/>
    <col min="27" max="27" width="2.6640625" style="6" customWidth="1"/>
    <col min="28" max="30" width="3.109375" style="6" customWidth="1"/>
    <col min="31" max="31" width="3.33203125" style="6" customWidth="1"/>
    <col min="32" max="32" width="3.5546875" style="6" customWidth="1"/>
    <col min="33" max="33" width="2.88671875" style="6" customWidth="1"/>
    <col min="34" max="42" width="2.77734375" style="6" customWidth="1"/>
    <col min="43" max="43" width="0.6640625" style="6" customWidth="1"/>
    <col min="44" max="44" width="2.77734375" style="6" customWidth="1"/>
    <col min="45" max="68" width="2.88671875" style="6" customWidth="1"/>
    <col min="69" max="69" width="0.6640625" style="6" customWidth="1"/>
    <col min="70" max="16384" width="8.88671875" style="6"/>
  </cols>
  <sheetData>
    <row r="3" spans="3:69" ht="54" customHeight="1" x14ac:dyDescent="0.15">
      <c r="D3" s="5" t="s">
        <v>387</v>
      </c>
      <c r="AR3" s="61"/>
      <c r="AS3" s="61"/>
      <c r="AT3" s="61"/>
      <c r="AU3" s="61"/>
      <c r="AV3" s="61"/>
      <c r="AW3" s="61"/>
      <c r="AX3" s="61"/>
      <c r="BC3" s="7"/>
      <c r="BD3" s="7"/>
      <c r="BE3" s="7"/>
      <c r="BF3" s="7"/>
      <c r="BG3" s="7" t="s">
        <v>18</v>
      </c>
      <c r="BH3" s="7"/>
      <c r="BI3" s="7"/>
      <c r="BJ3" s="7"/>
      <c r="BK3" s="8"/>
      <c r="BL3" s="8"/>
      <c r="BM3" s="8"/>
    </row>
    <row r="6" spans="3:69" ht="3.75" customHeight="1" x14ac:dyDescent="0.15">
      <c r="C6" s="6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2"/>
      <c r="BQ6" s="13"/>
    </row>
    <row r="7" spans="3:69" ht="16.5" customHeight="1" x14ac:dyDescent="0.15">
      <c r="C7" s="69"/>
      <c r="D7" s="70" t="s">
        <v>2</v>
      </c>
      <c r="E7" s="72" t="s">
        <v>3</v>
      </c>
      <c r="F7" s="74"/>
      <c r="G7" s="52" t="s">
        <v>5</v>
      </c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14"/>
      <c r="AR7" s="62" t="s">
        <v>39</v>
      </c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3"/>
      <c r="BQ7" s="13"/>
    </row>
    <row r="8" spans="3:69" ht="16.5" customHeight="1" x14ac:dyDescent="0.15">
      <c r="C8" s="69"/>
      <c r="D8" s="71"/>
      <c r="E8" s="73"/>
      <c r="F8" s="75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15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5"/>
      <c r="BQ8" s="13"/>
    </row>
    <row r="9" spans="3:69" ht="3.75" customHeight="1" x14ac:dyDescent="0.15">
      <c r="C9" s="6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9"/>
      <c r="BQ9" s="13"/>
    </row>
    <row r="10" spans="3:69" x14ac:dyDescent="0.15">
      <c r="C10" s="18"/>
      <c r="D10" s="20"/>
      <c r="E10" s="21"/>
      <c r="F10" s="18"/>
      <c r="AQ10" s="13"/>
      <c r="BP10" s="22"/>
      <c r="BQ10" s="13"/>
    </row>
    <row r="11" spans="3:69" x14ac:dyDescent="0.15">
      <c r="C11" s="18"/>
      <c r="D11" s="59">
        <v>1</v>
      </c>
      <c r="E11" s="60" t="s">
        <v>185</v>
      </c>
      <c r="F11" s="18"/>
      <c r="G11" s="23"/>
      <c r="H11" s="79" t="s">
        <v>193</v>
      </c>
      <c r="I11" s="79"/>
      <c r="J11" s="79" t="s">
        <v>194</v>
      </c>
      <c r="K11" s="79"/>
      <c r="L11" s="79"/>
      <c r="M11" s="83" t="s">
        <v>195</v>
      </c>
      <c r="N11" s="85"/>
      <c r="O11" s="84"/>
      <c r="P11" s="83" t="s">
        <v>300</v>
      </c>
      <c r="Q11" s="85"/>
      <c r="R11" s="85"/>
      <c r="S11" s="84"/>
      <c r="T11" s="83" t="s">
        <v>301</v>
      </c>
      <c r="U11" s="85"/>
      <c r="V11" s="85"/>
      <c r="W11" s="84"/>
      <c r="X11" s="83" t="s">
        <v>196</v>
      </c>
      <c r="Y11" s="85"/>
      <c r="Z11" s="85"/>
      <c r="AA11" s="84"/>
      <c r="AB11" s="83" t="s">
        <v>197</v>
      </c>
      <c r="AC11" s="84"/>
      <c r="AD11" s="2" t="s">
        <v>198</v>
      </c>
      <c r="AE11" s="2" t="s">
        <v>199</v>
      </c>
      <c r="AF11" s="83" t="s">
        <v>200</v>
      </c>
      <c r="AG11" s="84"/>
      <c r="AH11" s="83" t="s">
        <v>201</v>
      </c>
      <c r="AI11" s="85"/>
      <c r="AJ11" s="84"/>
      <c r="AK11" s="83" t="s">
        <v>202</v>
      </c>
      <c r="AL11" s="84"/>
      <c r="AM11" s="83" t="s">
        <v>203</v>
      </c>
      <c r="AN11" s="84"/>
      <c r="AQ11" s="13"/>
      <c r="BP11" s="22"/>
      <c r="BQ11" s="13"/>
    </row>
    <row r="12" spans="3:69" x14ac:dyDescent="0.15">
      <c r="C12" s="18"/>
      <c r="D12" s="59"/>
      <c r="E12" s="60"/>
      <c r="F12" s="18"/>
      <c r="G12" s="23" t="s">
        <v>169</v>
      </c>
      <c r="H12" s="82" t="s">
        <v>204</v>
      </c>
      <c r="I12" s="82"/>
      <c r="J12" s="1" t="s">
        <v>205</v>
      </c>
      <c r="K12" s="1" t="s">
        <v>206</v>
      </c>
      <c r="L12" s="1" t="s">
        <v>205</v>
      </c>
      <c r="M12" s="3">
        <v>2</v>
      </c>
      <c r="N12" s="3">
        <v>4</v>
      </c>
      <c r="O12" s="3">
        <v>5</v>
      </c>
      <c r="P12" s="3" t="s">
        <v>207</v>
      </c>
      <c r="Q12" s="3" t="s">
        <v>207</v>
      </c>
      <c r="R12" s="3" t="s">
        <v>207</v>
      </c>
      <c r="S12" s="3" t="s">
        <v>207</v>
      </c>
      <c r="T12" s="3" t="s">
        <v>35</v>
      </c>
      <c r="U12" s="3" t="s">
        <v>35</v>
      </c>
      <c r="V12" s="3" t="s">
        <v>35</v>
      </c>
      <c r="W12" s="3" t="s">
        <v>35</v>
      </c>
      <c r="X12" s="3" t="s">
        <v>207</v>
      </c>
      <c r="Y12" s="3" t="s">
        <v>207</v>
      </c>
      <c r="Z12" s="3" t="s">
        <v>207</v>
      </c>
      <c r="AA12" s="3" t="s">
        <v>207</v>
      </c>
      <c r="AB12" s="3" t="s">
        <v>208</v>
      </c>
      <c r="AC12" s="3" t="s">
        <v>205</v>
      </c>
      <c r="AD12" s="3" t="s">
        <v>207</v>
      </c>
      <c r="AE12" s="3">
        <v>5</v>
      </c>
      <c r="AF12" s="3" t="s">
        <v>207</v>
      </c>
      <c r="AG12" s="3" t="s">
        <v>207</v>
      </c>
      <c r="AH12" s="3">
        <v>0</v>
      </c>
      <c r="AI12" s="3">
        <v>0</v>
      </c>
      <c r="AJ12" s="3">
        <v>0</v>
      </c>
      <c r="AK12" s="3" t="str">
        <f>MID(DEC2HEX(AK13,4),3,1)</f>
        <v>0</v>
      </c>
      <c r="AL12" s="3" t="str">
        <f>MID(DEC2HEX(AK13,4),4,1)</f>
        <v>F</v>
      </c>
      <c r="AM12" s="80" t="s">
        <v>209</v>
      </c>
      <c r="AN12" s="81"/>
      <c r="AQ12" s="13"/>
      <c r="BP12" s="22"/>
      <c r="BQ12" s="13"/>
    </row>
    <row r="13" spans="3:69" x14ac:dyDescent="0.15">
      <c r="C13" s="18"/>
      <c r="D13" s="59"/>
      <c r="E13" s="60"/>
      <c r="F13" s="18"/>
      <c r="G13" s="23" t="s">
        <v>171</v>
      </c>
      <c r="H13" s="82">
        <v>2</v>
      </c>
      <c r="I13" s="82"/>
      <c r="J13" s="3">
        <f t="shared" ref="J13:AJ13" si="0">CODE(J12)</f>
        <v>83</v>
      </c>
      <c r="K13" s="3">
        <f t="shared" si="0"/>
        <v>84</v>
      </c>
      <c r="L13" s="3">
        <f t="shared" si="0"/>
        <v>83</v>
      </c>
      <c r="M13" s="3">
        <f t="shared" si="0"/>
        <v>50</v>
      </c>
      <c r="N13" s="3">
        <f t="shared" si="0"/>
        <v>52</v>
      </c>
      <c r="O13" s="3">
        <f t="shared" si="0"/>
        <v>53</v>
      </c>
      <c r="P13" s="3">
        <f t="shared" si="0"/>
        <v>70</v>
      </c>
      <c r="Q13" s="3">
        <f t="shared" si="0"/>
        <v>70</v>
      </c>
      <c r="R13" s="3">
        <f t="shared" si="0"/>
        <v>70</v>
      </c>
      <c r="S13" s="3">
        <f t="shared" si="0"/>
        <v>70</v>
      </c>
      <c r="T13" s="3">
        <f t="shared" ref="T13:W13" si="1">CODE(T12)</f>
        <v>70</v>
      </c>
      <c r="U13" s="3">
        <f t="shared" si="1"/>
        <v>70</v>
      </c>
      <c r="V13" s="3">
        <f t="shared" si="1"/>
        <v>70</v>
      </c>
      <c r="W13" s="3">
        <f t="shared" si="1"/>
        <v>70</v>
      </c>
      <c r="X13" s="3">
        <f t="shared" si="0"/>
        <v>70</v>
      </c>
      <c r="Y13" s="3">
        <f t="shared" si="0"/>
        <v>70</v>
      </c>
      <c r="Z13" s="3">
        <f t="shared" si="0"/>
        <v>70</v>
      </c>
      <c r="AA13" s="3">
        <f t="shared" si="0"/>
        <v>70</v>
      </c>
      <c r="AB13" s="3">
        <f t="shared" si="0"/>
        <v>72</v>
      </c>
      <c r="AC13" s="3">
        <f t="shared" si="0"/>
        <v>83</v>
      </c>
      <c r="AD13" s="3">
        <f t="shared" si="0"/>
        <v>70</v>
      </c>
      <c r="AE13" s="3">
        <f t="shared" si="0"/>
        <v>53</v>
      </c>
      <c r="AF13" s="3">
        <f t="shared" si="0"/>
        <v>70</v>
      </c>
      <c r="AG13" s="3">
        <f t="shared" si="0"/>
        <v>70</v>
      </c>
      <c r="AH13" s="3">
        <f t="shared" si="0"/>
        <v>48</v>
      </c>
      <c r="AI13" s="3">
        <f t="shared" si="0"/>
        <v>48</v>
      </c>
      <c r="AJ13" s="3">
        <f t="shared" si="0"/>
        <v>48</v>
      </c>
      <c r="AK13" s="80">
        <f>SUM(J13:AJ13)</f>
        <v>1807</v>
      </c>
      <c r="AL13" s="81"/>
      <c r="AM13" s="80">
        <v>3</v>
      </c>
      <c r="AN13" s="81"/>
      <c r="AQ13" s="13"/>
      <c r="BP13" s="22"/>
      <c r="BQ13" s="13"/>
    </row>
    <row r="14" spans="3:69" x14ac:dyDescent="0.15">
      <c r="C14" s="18"/>
      <c r="D14" s="59"/>
      <c r="E14" s="60"/>
      <c r="F14" s="18"/>
      <c r="G14" s="23" t="s">
        <v>172</v>
      </c>
      <c r="H14" s="80" t="str">
        <f>DEC2HEX(H13,2)</f>
        <v>02</v>
      </c>
      <c r="I14" s="81"/>
      <c r="J14" s="3" t="str">
        <f t="shared" ref="J14:AJ14" si="2">DEC2HEX(J13,2)</f>
        <v>53</v>
      </c>
      <c r="K14" s="3" t="str">
        <f t="shared" si="2"/>
        <v>54</v>
      </c>
      <c r="L14" s="3" t="str">
        <f t="shared" si="2"/>
        <v>53</v>
      </c>
      <c r="M14" s="3" t="str">
        <f t="shared" si="2"/>
        <v>32</v>
      </c>
      <c r="N14" s="3" t="str">
        <f t="shared" si="2"/>
        <v>34</v>
      </c>
      <c r="O14" s="3" t="str">
        <f t="shared" si="2"/>
        <v>35</v>
      </c>
      <c r="P14" s="3" t="str">
        <f t="shared" si="2"/>
        <v>46</v>
      </c>
      <c r="Q14" s="3" t="str">
        <f t="shared" si="2"/>
        <v>46</v>
      </c>
      <c r="R14" s="3" t="str">
        <f t="shared" si="2"/>
        <v>46</v>
      </c>
      <c r="S14" s="3" t="str">
        <f t="shared" si="2"/>
        <v>46</v>
      </c>
      <c r="T14" s="3" t="str">
        <f t="shared" ref="T14:W14" si="3">DEC2HEX(T13,2)</f>
        <v>46</v>
      </c>
      <c r="U14" s="3" t="str">
        <f t="shared" si="3"/>
        <v>46</v>
      </c>
      <c r="V14" s="3" t="str">
        <f t="shared" si="3"/>
        <v>46</v>
      </c>
      <c r="W14" s="3" t="str">
        <f t="shared" si="3"/>
        <v>46</v>
      </c>
      <c r="X14" s="3" t="str">
        <f t="shared" si="2"/>
        <v>46</v>
      </c>
      <c r="Y14" s="3" t="str">
        <f t="shared" si="2"/>
        <v>46</v>
      </c>
      <c r="Z14" s="3" t="str">
        <f t="shared" si="2"/>
        <v>46</v>
      </c>
      <c r="AA14" s="3" t="str">
        <f t="shared" si="2"/>
        <v>46</v>
      </c>
      <c r="AB14" s="3" t="str">
        <f t="shared" si="2"/>
        <v>48</v>
      </c>
      <c r="AC14" s="3" t="str">
        <f t="shared" si="2"/>
        <v>53</v>
      </c>
      <c r="AD14" s="3" t="str">
        <f t="shared" si="2"/>
        <v>46</v>
      </c>
      <c r="AE14" s="3" t="str">
        <f t="shared" si="2"/>
        <v>35</v>
      </c>
      <c r="AF14" s="3" t="str">
        <f t="shared" si="2"/>
        <v>46</v>
      </c>
      <c r="AG14" s="3" t="str">
        <f t="shared" si="2"/>
        <v>46</v>
      </c>
      <c r="AH14" s="3" t="str">
        <f t="shared" si="2"/>
        <v>30</v>
      </c>
      <c r="AI14" s="3" t="str">
        <f t="shared" si="2"/>
        <v>30</v>
      </c>
      <c r="AJ14" s="3" t="str">
        <f t="shared" si="2"/>
        <v>30</v>
      </c>
      <c r="AK14" s="3" t="str">
        <f>DEC2HEX(CODE(MID(DEC2HEX(AK13,4),3,1)),2)</f>
        <v>30</v>
      </c>
      <c r="AL14" s="3" t="str">
        <f>DEC2HEX(CODE(MID(DEC2HEX(AK13,4),4,1)),2)</f>
        <v>46</v>
      </c>
      <c r="AM14" s="80" t="str">
        <f>DEC2HEX(AM13,2)</f>
        <v>03</v>
      </c>
      <c r="AN14" s="81"/>
      <c r="AQ14" s="13"/>
      <c r="BP14" s="22"/>
      <c r="BQ14" s="13"/>
    </row>
    <row r="15" spans="3:69" x14ac:dyDescent="0.15">
      <c r="C15" s="18"/>
      <c r="D15" s="20"/>
      <c r="E15" s="21"/>
      <c r="F15" s="18"/>
      <c r="AQ15" s="13"/>
      <c r="BP15" s="22"/>
      <c r="BQ15" s="13"/>
    </row>
    <row r="16" spans="3:69" x14ac:dyDescent="0.15">
      <c r="C16" s="18"/>
      <c r="D16" s="59"/>
      <c r="E16" s="60"/>
      <c r="F16" s="18"/>
      <c r="G16" s="23"/>
      <c r="M16" s="86" t="s">
        <v>186</v>
      </c>
      <c r="N16" s="86"/>
      <c r="O16" s="86"/>
      <c r="AB16" s="6" t="s">
        <v>30</v>
      </c>
      <c r="AC16" s="6" t="s">
        <v>30</v>
      </c>
      <c r="AQ16" s="13"/>
      <c r="BP16" s="22"/>
      <c r="BQ16" s="13"/>
    </row>
    <row r="17" spans="3:69" x14ac:dyDescent="0.15">
      <c r="C17" s="18"/>
      <c r="D17" s="59"/>
      <c r="E17" s="60"/>
      <c r="F17" s="18"/>
      <c r="G17" s="23"/>
      <c r="AQ17" s="13"/>
      <c r="BP17" s="22"/>
      <c r="BQ17" s="13"/>
    </row>
    <row r="18" spans="3:69" x14ac:dyDescent="0.15">
      <c r="C18" s="18"/>
      <c r="D18" s="59"/>
      <c r="E18" s="60"/>
      <c r="F18" s="18"/>
      <c r="G18" s="23"/>
      <c r="AQ18" s="13"/>
      <c r="BP18" s="22"/>
      <c r="BQ18" s="13"/>
    </row>
    <row r="19" spans="3:69" x14ac:dyDescent="0.15">
      <c r="C19" s="18"/>
      <c r="D19" s="59"/>
      <c r="E19" s="60"/>
      <c r="F19" s="18"/>
      <c r="G19" s="23"/>
      <c r="AQ19" s="13"/>
      <c r="BP19" s="22"/>
      <c r="BQ19" s="13"/>
    </row>
    <row r="20" spans="3:69" x14ac:dyDescent="0.15">
      <c r="C20" s="18"/>
      <c r="D20" s="20"/>
      <c r="E20" s="21"/>
      <c r="F20" s="18"/>
      <c r="AQ20" s="13"/>
      <c r="BP20" s="22"/>
      <c r="BQ20" s="13"/>
    </row>
    <row r="21" spans="3:69" ht="3.75" customHeight="1" x14ac:dyDescent="0.15">
      <c r="C21" s="18"/>
      <c r="D21" s="16"/>
      <c r="E21" s="17"/>
      <c r="F21" s="18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13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9"/>
      <c r="BQ21" s="13"/>
    </row>
    <row r="22" spans="3:69" x14ac:dyDescent="0.15">
      <c r="C22" s="18"/>
      <c r="D22" s="20"/>
      <c r="E22" s="21"/>
      <c r="F22" s="18"/>
      <c r="AQ22" s="13"/>
      <c r="BP22" s="22"/>
      <c r="BQ22" s="13"/>
    </row>
    <row r="23" spans="3:69" x14ac:dyDescent="0.15">
      <c r="C23" s="18"/>
      <c r="D23" s="59">
        <v>2</v>
      </c>
      <c r="E23" s="60" t="s">
        <v>40</v>
      </c>
      <c r="F23" s="18"/>
      <c r="G23" s="23"/>
      <c r="H23" s="57" t="s">
        <v>0</v>
      </c>
      <c r="I23" s="57"/>
      <c r="J23" s="57" t="s">
        <v>167</v>
      </c>
      <c r="K23" s="57"/>
      <c r="L23" s="57"/>
      <c r="M23" s="66" t="s">
        <v>187</v>
      </c>
      <c r="N23" s="67"/>
      <c r="O23" s="67"/>
      <c r="P23" s="67"/>
      <c r="Q23" s="67"/>
      <c r="R23" s="68"/>
      <c r="S23" s="66" t="s">
        <v>1</v>
      </c>
      <c r="T23" s="68"/>
      <c r="U23" s="66" t="s">
        <v>168</v>
      </c>
      <c r="V23" s="68"/>
      <c r="AQ23" s="13"/>
      <c r="BP23" s="22"/>
      <c r="BQ23" s="13"/>
    </row>
    <row r="24" spans="3:69" x14ac:dyDescent="0.15">
      <c r="C24" s="18"/>
      <c r="D24" s="59"/>
      <c r="E24" s="60"/>
      <c r="F24" s="18"/>
      <c r="G24" s="23" t="s">
        <v>169</v>
      </c>
      <c r="H24" s="58" t="s">
        <v>102</v>
      </c>
      <c r="I24" s="58"/>
      <c r="J24" s="24" t="s">
        <v>27</v>
      </c>
      <c r="K24" s="24" t="s">
        <v>14</v>
      </c>
      <c r="L24" s="24" t="s">
        <v>37</v>
      </c>
      <c r="M24" s="25">
        <v>0</v>
      </c>
      <c r="N24" s="25">
        <v>0</v>
      </c>
      <c r="O24" s="25">
        <v>0</v>
      </c>
      <c r="P24" s="25">
        <v>1</v>
      </c>
      <c r="Q24" s="25">
        <v>0</v>
      </c>
      <c r="R24" s="25">
        <v>0</v>
      </c>
      <c r="S24" s="25" t="str">
        <f>MID(DEC2HEX(S25,4),3,1)</f>
        <v>F</v>
      </c>
      <c r="T24" s="25" t="str">
        <f>MID(DEC2HEX(S25,4),4,1)</f>
        <v>D</v>
      </c>
      <c r="U24" s="55" t="s">
        <v>170</v>
      </c>
      <c r="V24" s="56"/>
      <c r="AQ24" s="13"/>
      <c r="BP24" s="22"/>
      <c r="BQ24" s="13"/>
    </row>
    <row r="25" spans="3:69" x14ac:dyDescent="0.15">
      <c r="C25" s="18"/>
      <c r="D25" s="59"/>
      <c r="E25" s="60"/>
      <c r="F25" s="18"/>
      <c r="G25" s="23" t="s">
        <v>171</v>
      </c>
      <c r="H25" s="58">
        <v>2</v>
      </c>
      <c r="I25" s="58"/>
      <c r="J25" s="25">
        <f t="shared" ref="J25:O25" si="4">CODE(J24)</f>
        <v>84</v>
      </c>
      <c r="K25" s="25">
        <f t="shared" si="4"/>
        <v>65</v>
      </c>
      <c r="L25" s="25">
        <f t="shared" si="4"/>
        <v>71</v>
      </c>
      <c r="M25" s="25">
        <f t="shared" si="4"/>
        <v>48</v>
      </c>
      <c r="N25" s="25">
        <f t="shared" si="4"/>
        <v>48</v>
      </c>
      <c r="O25" s="25">
        <f t="shared" si="4"/>
        <v>48</v>
      </c>
      <c r="P25" s="25">
        <f t="shared" ref="P25" si="5">CODE(P24)</f>
        <v>49</v>
      </c>
      <c r="Q25" s="25">
        <f t="shared" ref="Q25:R25" si="6">CODE(Q24)</f>
        <v>48</v>
      </c>
      <c r="R25" s="25">
        <f t="shared" si="6"/>
        <v>48</v>
      </c>
      <c r="S25" s="55">
        <f>SUM(J25:R25)</f>
        <v>509</v>
      </c>
      <c r="T25" s="56"/>
      <c r="U25" s="55">
        <v>3</v>
      </c>
      <c r="V25" s="56"/>
      <c r="AQ25" s="13"/>
      <c r="BP25" s="22"/>
      <c r="BQ25" s="13"/>
    </row>
    <row r="26" spans="3:69" x14ac:dyDescent="0.15">
      <c r="C26" s="18"/>
      <c r="D26" s="59"/>
      <c r="E26" s="60"/>
      <c r="F26" s="18"/>
      <c r="G26" s="23" t="s">
        <v>172</v>
      </c>
      <c r="H26" s="55" t="str">
        <f>DEC2HEX(H25,2)</f>
        <v>02</v>
      </c>
      <c r="I26" s="56"/>
      <c r="J26" s="25" t="str">
        <f t="shared" ref="J26:O26" si="7">DEC2HEX(J25,2)</f>
        <v>54</v>
      </c>
      <c r="K26" s="25" t="str">
        <f t="shared" si="7"/>
        <v>41</v>
      </c>
      <c r="L26" s="25" t="str">
        <f t="shared" si="7"/>
        <v>47</v>
      </c>
      <c r="M26" s="25" t="str">
        <f t="shared" si="7"/>
        <v>30</v>
      </c>
      <c r="N26" s="25" t="str">
        <f t="shared" si="7"/>
        <v>30</v>
      </c>
      <c r="O26" s="25" t="str">
        <f t="shared" si="7"/>
        <v>30</v>
      </c>
      <c r="P26" s="25" t="str">
        <f t="shared" ref="P26" si="8">DEC2HEX(P25,2)</f>
        <v>31</v>
      </c>
      <c r="Q26" s="25" t="str">
        <f t="shared" ref="Q26:R26" si="9">DEC2HEX(Q25,2)</f>
        <v>30</v>
      </c>
      <c r="R26" s="25" t="str">
        <f t="shared" si="9"/>
        <v>30</v>
      </c>
      <c r="S26" s="25" t="str">
        <f>DEC2HEX(CODE(MID(DEC2HEX(S25,4),3,1)),2)</f>
        <v>46</v>
      </c>
      <c r="T26" s="25" t="str">
        <f>DEC2HEX(CODE(MID(DEC2HEX(S25,4),4,1)),2)</f>
        <v>44</v>
      </c>
      <c r="U26" s="55" t="str">
        <f>DEC2HEX(U25,2)</f>
        <v>03</v>
      </c>
      <c r="V26" s="56"/>
      <c r="AQ26" s="13"/>
      <c r="BP26" s="22"/>
      <c r="BQ26" s="13"/>
    </row>
    <row r="27" spans="3:69" x14ac:dyDescent="0.15">
      <c r="C27" s="18"/>
      <c r="D27" s="20"/>
      <c r="E27" s="21"/>
      <c r="F27" s="18"/>
      <c r="AQ27" s="13"/>
      <c r="BP27" s="22"/>
      <c r="BQ27" s="13"/>
    </row>
    <row r="28" spans="3:69" ht="3.75" customHeight="1" x14ac:dyDescent="0.15">
      <c r="C28" s="18"/>
      <c r="D28" s="16"/>
      <c r="E28" s="17"/>
      <c r="F28" s="18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9"/>
      <c r="BQ28" s="13"/>
    </row>
    <row r="30" spans="3:69" x14ac:dyDescent="0.15">
      <c r="E30" t="s">
        <v>468</v>
      </c>
      <c r="F30" t="s">
        <v>455</v>
      </c>
    </row>
    <row r="31" spans="3:69" x14ac:dyDescent="0.15">
      <c r="D31" s="6"/>
      <c r="E31" t="s">
        <v>469</v>
      </c>
      <c r="F31" t="s">
        <v>456</v>
      </c>
    </row>
    <row r="32" spans="3:69" x14ac:dyDescent="0.15">
      <c r="D32" s="6"/>
      <c r="E32" t="s">
        <v>470</v>
      </c>
      <c r="F32" t="s">
        <v>457</v>
      </c>
    </row>
    <row r="33" spans="4:6" x14ac:dyDescent="0.15">
      <c r="D33" s="6"/>
      <c r="E33" t="s">
        <v>471</v>
      </c>
      <c r="F33" t="s">
        <v>458</v>
      </c>
    </row>
    <row r="34" spans="4:6" x14ac:dyDescent="0.15">
      <c r="E34" t="s">
        <v>472</v>
      </c>
      <c r="F34" t="s">
        <v>459</v>
      </c>
    </row>
    <row r="35" spans="4:6" x14ac:dyDescent="0.15">
      <c r="E35" t="s">
        <v>473</v>
      </c>
      <c r="F35" t="s">
        <v>460</v>
      </c>
    </row>
    <row r="36" spans="4:6" x14ac:dyDescent="0.15">
      <c r="E36" t="s">
        <v>474</v>
      </c>
      <c r="F36" t="s">
        <v>461</v>
      </c>
    </row>
    <row r="37" spans="4:6" x14ac:dyDescent="0.15">
      <c r="E37" t="s">
        <v>475</v>
      </c>
      <c r="F37"/>
    </row>
    <row r="38" spans="4:6" x14ac:dyDescent="0.15">
      <c r="E38" t="s">
        <v>476</v>
      </c>
      <c r="F38" t="s">
        <v>462</v>
      </c>
    </row>
    <row r="39" spans="4:6" x14ac:dyDescent="0.15">
      <c r="E39" t="s">
        <v>477</v>
      </c>
      <c r="F39" t="s">
        <v>463</v>
      </c>
    </row>
    <row r="40" spans="4:6" x14ac:dyDescent="0.15">
      <c r="E40" t="s">
        <v>478</v>
      </c>
      <c r="F40" t="s">
        <v>464</v>
      </c>
    </row>
    <row r="41" spans="4:6" x14ac:dyDescent="0.15">
      <c r="E41" t="s">
        <v>479</v>
      </c>
      <c r="F41" t="s">
        <v>465</v>
      </c>
    </row>
    <row r="42" spans="4:6" x14ac:dyDescent="0.15">
      <c r="E42" t="s">
        <v>480</v>
      </c>
      <c r="F42" t="s">
        <v>466</v>
      </c>
    </row>
    <row r="43" spans="4:6" x14ac:dyDescent="0.15">
      <c r="E43" t="s">
        <v>481</v>
      </c>
      <c r="F43" t="s">
        <v>467</v>
      </c>
    </row>
    <row r="44" spans="4:6" x14ac:dyDescent="0.15">
      <c r="E44" t="s">
        <v>482</v>
      </c>
      <c r="F44" t="s">
        <v>484</v>
      </c>
    </row>
    <row r="45" spans="4:6" x14ac:dyDescent="0.15">
      <c r="E45" t="s">
        <v>483</v>
      </c>
      <c r="F45" t="s">
        <v>485</v>
      </c>
    </row>
  </sheetData>
  <mergeCells count="44">
    <mergeCell ref="M16:O16"/>
    <mergeCell ref="M11:O11"/>
    <mergeCell ref="P11:S11"/>
    <mergeCell ref="U24:V24"/>
    <mergeCell ref="U25:V25"/>
    <mergeCell ref="U26:V26"/>
    <mergeCell ref="S23:T23"/>
    <mergeCell ref="U23:V23"/>
    <mergeCell ref="D23:D26"/>
    <mergeCell ref="E23:E26"/>
    <mergeCell ref="H23:I23"/>
    <mergeCell ref="J23:L23"/>
    <mergeCell ref="M23:R23"/>
    <mergeCell ref="H24:I24"/>
    <mergeCell ref="H26:I26"/>
    <mergeCell ref="H25:I25"/>
    <mergeCell ref="S25:T25"/>
    <mergeCell ref="D16:D19"/>
    <mergeCell ref="E16:E19"/>
    <mergeCell ref="D11:D14"/>
    <mergeCell ref="E11:E14"/>
    <mergeCell ref="H11:I11"/>
    <mergeCell ref="J11:L11"/>
    <mergeCell ref="H14:I14"/>
    <mergeCell ref="H13:I13"/>
    <mergeCell ref="H12:I12"/>
    <mergeCell ref="AR3:AX3"/>
    <mergeCell ref="AM11:AN11"/>
    <mergeCell ref="AM12:AN12"/>
    <mergeCell ref="AK13:AL13"/>
    <mergeCell ref="AM13:AN13"/>
    <mergeCell ref="AM14:AN14"/>
    <mergeCell ref="AF11:AG11"/>
    <mergeCell ref="X11:AA11"/>
    <mergeCell ref="AB11:AC11"/>
    <mergeCell ref="AH11:AJ11"/>
    <mergeCell ref="AK11:AL11"/>
    <mergeCell ref="T11:W11"/>
    <mergeCell ref="C6:C7"/>
    <mergeCell ref="D7:D8"/>
    <mergeCell ref="E7:E8"/>
    <mergeCell ref="F7:F8"/>
    <mergeCell ref="AR7:BP8"/>
    <mergeCell ref="C8:C9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56" orientation="landscape" cellComments="asDisplayed" horizontalDpi="1200" verticalDpi="120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BR268"/>
  <sheetViews>
    <sheetView showGridLines="0" topLeftCell="A229" zoomScale="115" zoomScaleNormal="115" zoomScaleSheetLayoutView="115" zoomScalePageLayoutView="40" workbookViewId="0">
      <selection activeCell="Y273" sqref="Y273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8" width="3.109375" style="6" customWidth="1"/>
    <col min="29" max="29" width="2.88671875" style="6" customWidth="1"/>
    <col min="30" max="33" width="2.77734375" style="6" customWidth="1"/>
    <col min="34" max="34" width="0.6640625" style="6" customWidth="1"/>
    <col min="35" max="35" width="2.77734375" style="6" customWidth="1"/>
    <col min="36" max="37" width="2.88671875" style="6" customWidth="1"/>
    <col min="38" max="41" width="3.109375" style="6" customWidth="1"/>
    <col min="42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108</v>
      </c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6" spans="3:64" ht="3.75" customHeight="1" x14ac:dyDescent="0.15">
      <c r="C6" s="1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2"/>
      <c r="BL6" s="13"/>
    </row>
    <row r="7" spans="3:64" ht="16.5" customHeight="1" x14ac:dyDescent="0.15">
      <c r="C7" s="19"/>
      <c r="D7" s="45" t="s">
        <v>2</v>
      </c>
      <c r="E7" s="47" t="s">
        <v>3</v>
      </c>
      <c r="F7" s="14"/>
      <c r="G7" s="43" t="s">
        <v>48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14"/>
      <c r="AI7" s="43" t="s">
        <v>49</v>
      </c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8"/>
      <c r="BL7" s="13"/>
    </row>
    <row r="8" spans="3:64" ht="16.5" customHeight="1" x14ac:dyDescent="0.15">
      <c r="C8" s="19"/>
      <c r="D8" s="46"/>
      <c r="E8" s="49"/>
      <c r="F8" s="15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15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50"/>
      <c r="BL8" s="13"/>
    </row>
    <row r="9" spans="3:64" ht="3.75" customHeight="1" x14ac:dyDescent="0.15">
      <c r="C9" s="1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3"/>
      <c r="AD9" s="13"/>
      <c r="AE9" s="13"/>
      <c r="AF9" s="13"/>
      <c r="AG9" s="13"/>
      <c r="AH9" s="13"/>
      <c r="AI9" s="13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9"/>
      <c r="BL9" s="13"/>
    </row>
    <row r="10" spans="3:64" x14ac:dyDescent="0.15">
      <c r="C10" s="19"/>
      <c r="D10" s="20"/>
      <c r="E10" s="21"/>
      <c r="F10" s="18"/>
      <c r="AH10" s="13"/>
      <c r="BK10" s="22"/>
      <c r="BL10" s="13"/>
    </row>
    <row r="11" spans="3:64" x14ac:dyDescent="0.15">
      <c r="C11" s="19"/>
      <c r="D11" s="59">
        <v>1</v>
      </c>
      <c r="E11" s="60" t="s">
        <v>175</v>
      </c>
      <c r="F11" s="18"/>
      <c r="G11" s="23"/>
      <c r="H11" s="57" t="s">
        <v>0</v>
      </c>
      <c r="I11" s="57"/>
      <c r="J11" s="57" t="s">
        <v>50</v>
      </c>
      <c r="K11" s="57"/>
      <c r="L11" s="57"/>
      <c r="M11" s="57"/>
      <c r="N11" s="57" t="s">
        <v>167</v>
      </c>
      <c r="O11" s="57"/>
      <c r="P11" s="57"/>
      <c r="Q11" s="57" t="s">
        <v>50</v>
      </c>
      <c r="R11" s="57"/>
      <c r="S11" s="57"/>
      <c r="T11" s="57"/>
      <c r="U11" s="57" t="s">
        <v>1</v>
      </c>
      <c r="V11" s="57"/>
      <c r="W11" s="57" t="s">
        <v>168</v>
      </c>
      <c r="X11" s="57"/>
      <c r="AH11" s="13"/>
      <c r="AJ11" s="57" t="s">
        <v>0</v>
      </c>
      <c r="AK11" s="57"/>
      <c r="AL11" s="57" t="s">
        <v>50</v>
      </c>
      <c r="AM11" s="57"/>
      <c r="AN11" s="57"/>
      <c r="AO11" s="57"/>
      <c r="AP11" s="57" t="s">
        <v>167</v>
      </c>
      <c r="AQ11" s="57"/>
      <c r="AR11" s="57"/>
      <c r="AS11" s="57" t="s">
        <v>6</v>
      </c>
      <c r="AT11" s="57"/>
      <c r="AU11" s="57"/>
      <c r="AV11" s="57" t="s">
        <v>1</v>
      </c>
      <c r="AW11" s="57"/>
      <c r="AX11" s="57" t="s">
        <v>168</v>
      </c>
      <c r="AY11" s="57"/>
      <c r="BA11" s="6" t="s">
        <v>19</v>
      </c>
      <c r="BK11" s="22"/>
      <c r="BL11" s="13"/>
    </row>
    <row r="12" spans="3:64" x14ac:dyDescent="0.15">
      <c r="C12" s="19"/>
      <c r="D12" s="59"/>
      <c r="E12" s="60"/>
      <c r="F12" s="18"/>
      <c r="G12" s="23" t="s">
        <v>169</v>
      </c>
      <c r="H12" s="58" t="s">
        <v>102</v>
      </c>
      <c r="I12" s="58"/>
      <c r="J12" s="25">
        <v>0</v>
      </c>
      <c r="K12" s="25">
        <v>0</v>
      </c>
      <c r="L12" s="25">
        <v>0</v>
      </c>
      <c r="M12" s="25">
        <v>1</v>
      </c>
      <c r="N12" s="24" t="s">
        <v>17</v>
      </c>
      <c r="O12" s="24" t="s">
        <v>14</v>
      </c>
      <c r="P12" s="24" t="s">
        <v>47</v>
      </c>
      <c r="Q12" s="25">
        <v>0</v>
      </c>
      <c r="R12" s="25">
        <v>0</v>
      </c>
      <c r="S12" s="25">
        <v>9</v>
      </c>
      <c r="T12" s="25">
        <v>9</v>
      </c>
      <c r="U12" s="25" t="str">
        <f>MID(DEC2HEX(U13,4),3,1)</f>
        <v>6</v>
      </c>
      <c r="V12" s="25" t="str">
        <f>MID(DEC2HEX(U13,4),4,1)</f>
        <v>B</v>
      </c>
      <c r="W12" s="58" t="s">
        <v>170</v>
      </c>
      <c r="X12" s="58"/>
      <c r="AH12" s="13"/>
      <c r="AJ12" s="58" t="s">
        <v>102</v>
      </c>
      <c r="AK12" s="58"/>
      <c r="AL12" s="25">
        <v>0</v>
      </c>
      <c r="AM12" s="25">
        <v>0</v>
      </c>
      <c r="AN12" s="25">
        <v>0</v>
      </c>
      <c r="AO12" s="25">
        <v>1</v>
      </c>
      <c r="AP12" s="24" t="s">
        <v>14</v>
      </c>
      <c r="AQ12" s="24" t="s">
        <v>15</v>
      </c>
      <c r="AR12" s="24" t="s">
        <v>16</v>
      </c>
      <c r="AS12" s="25" t="str">
        <f>N12</f>
        <v>S</v>
      </c>
      <c r="AT12" s="25" t="str">
        <f>O12</f>
        <v>A</v>
      </c>
      <c r="AU12" s="25" t="str">
        <f>P12</f>
        <v>D</v>
      </c>
      <c r="AV12" s="25" t="str">
        <f>MID(DEC2HEX(AV13,4),3,1)</f>
        <v>A</v>
      </c>
      <c r="AW12" s="25" t="str">
        <f>MID(DEC2HEX(AV13,4),4,1)</f>
        <v>7</v>
      </c>
      <c r="AX12" s="58" t="s">
        <v>170</v>
      </c>
      <c r="AY12" s="58"/>
      <c r="BA12" s="6" t="s">
        <v>176</v>
      </c>
      <c r="BK12" s="22"/>
      <c r="BL12" s="13"/>
    </row>
    <row r="13" spans="3:64" x14ac:dyDescent="0.15">
      <c r="C13" s="19"/>
      <c r="D13" s="59"/>
      <c r="E13" s="60"/>
      <c r="F13" s="18"/>
      <c r="G13" s="23" t="s">
        <v>171</v>
      </c>
      <c r="H13" s="58">
        <v>2</v>
      </c>
      <c r="I13" s="58"/>
      <c r="J13" s="25">
        <f t="shared" ref="J13:M13" si="0">CODE(J12)</f>
        <v>48</v>
      </c>
      <c r="K13" s="25">
        <f t="shared" si="0"/>
        <v>48</v>
      </c>
      <c r="L13" s="25">
        <f t="shared" si="0"/>
        <v>48</v>
      </c>
      <c r="M13" s="25">
        <f t="shared" si="0"/>
        <v>49</v>
      </c>
      <c r="N13" s="25">
        <f t="shared" ref="N13:T13" si="1">CODE(N12)</f>
        <v>83</v>
      </c>
      <c r="O13" s="25">
        <f t="shared" si="1"/>
        <v>65</v>
      </c>
      <c r="P13" s="25">
        <f t="shared" si="1"/>
        <v>68</v>
      </c>
      <c r="Q13" s="25">
        <f t="shared" si="1"/>
        <v>48</v>
      </c>
      <c r="R13" s="25">
        <f t="shared" si="1"/>
        <v>48</v>
      </c>
      <c r="S13" s="25">
        <f t="shared" si="1"/>
        <v>57</v>
      </c>
      <c r="T13" s="25">
        <f t="shared" si="1"/>
        <v>57</v>
      </c>
      <c r="U13" s="55">
        <f>SUM(J13:T13)</f>
        <v>619</v>
      </c>
      <c r="V13" s="56"/>
      <c r="W13" s="55">
        <v>3</v>
      </c>
      <c r="X13" s="56"/>
      <c r="AH13" s="13"/>
      <c r="AJ13" s="58">
        <v>2</v>
      </c>
      <c r="AK13" s="58"/>
      <c r="AL13" s="25">
        <f t="shared" ref="AL13:AO13" si="2">CODE(AL12)</f>
        <v>48</v>
      </c>
      <c r="AM13" s="25">
        <f t="shared" si="2"/>
        <v>48</v>
      </c>
      <c r="AN13" s="25">
        <f t="shared" si="2"/>
        <v>48</v>
      </c>
      <c r="AO13" s="25">
        <f t="shared" si="2"/>
        <v>49</v>
      </c>
      <c r="AP13" s="25">
        <f t="shared" ref="AP13:AU13" si="3">CODE(AP12)</f>
        <v>65</v>
      </c>
      <c r="AQ13" s="25">
        <f t="shared" si="3"/>
        <v>67</v>
      </c>
      <c r="AR13" s="25">
        <f t="shared" si="3"/>
        <v>75</v>
      </c>
      <c r="AS13" s="25">
        <f t="shared" si="3"/>
        <v>83</v>
      </c>
      <c r="AT13" s="25">
        <f t="shared" si="3"/>
        <v>65</v>
      </c>
      <c r="AU13" s="25">
        <f t="shared" si="3"/>
        <v>68</v>
      </c>
      <c r="AV13" s="55">
        <f>SUM(AP13:AU13)</f>
        <v>423</v>
      </c>
      <c r="AW13" s="56"/>
      <c r="AX13" s="55">
        <v>3</v>
      </c>
      <c r="AY13" s="56"/>
      <c r="BA13" s="6" t="s">
        <v>20</v>
      </c>
      <c r="BK13" s="22"/>
      <c r="BL13" s="13"/>
    </row>
    <row r="14" spans="3:64" x14ac:dyDescent="0.15">
      <c r="C14" s="19"/>
      <c r="D14" s="59"/>
      <c r="E14" s="60"/>
      <c r="F14" s="18"/>
      <c r="G14" s="23" t="s">
        <v>172</v>
      </c>
      <c r="H14" s="55" t="str">
        <f>DEC2HEX(H13,2)</f>
        <v>02</v>
      </c>
      <c r="I14" s="56"/>
      <c r="J14" s="25" t="str">
        <f t="shared" ref="J14:M14" si="4">DEC2HEX(J13,2)</f>
        <v>30</v>
      </c>
      <c r="K14" s="25" t="str">
        <f t="shared" si="4"/>
        <v>30</v>
      </c>
      <c r="L14" s="25" t="str">
        <f t="shared" si="4"/>
        <v>30</v>
      </c>
      <c r="M14" s="25" t="str">
        <f t="shared" si="4"/>
        <v>31</v>
      </c>
      <c r="N14" s="25" t="str">
        <f t="shared" ref="N14:T14" si="5">DEC2HEX(N13,2)</f>
        <v>53</v>
      </c>
      <c r="O14" s="25" t="str">
        <f t="shared" si="5"/>
        <v>41</v>
      </c>
      <c r="P14" s="25" t="str">
        <f t="shared" si="5"/>
        <v>44</v>
      </c>
      <c r="Q14" s="25" t="str">
        <f t="shared" si="5"/>
        <v>30</v>
      </c>
      <c r="R14" s="25" t="str">
        <f t="shared" si="5"/>
        <v>30</v>
      </c>
      <c r="S14" s="25" t="str">
        <f t="shared" si="5"/>
        <v>39</v>
      </c>
      <c r="T14" s="25" t="str">
        <f t="shared" si="5"/>
        <v>39</v>
      </c>
      <c r="U14" s="25" t="str">
        <f>DEC2HEX(CODE(MID(DEC2HEX(U13,4),3,1)),2)</f>
        <v>36</v>
      </c>
      <c r="V14" s="25" t="str">
        <f>DEC2HEX(CODE(MID(DEC2HEX(U13,4),4,1)),2)</f>
        <v>42</v>
      </c>
      <c r="W14" s="55" t="str">
        <f>DEC2HEX(W13,2)</f>
        <v>03</v>
      </c>
      <c r="X14" s="56"/>
      <c r="AH14" s="13"/>
      <c r="AJ14" s="55" t="str">
        <f>DEC2HEX(AJ13,2)</f>
        <v>02</v>
      </c>
      <c r="AK14" s="56"/>
      <c r="AL14" s="25" t="str">
        <f t="shared" ref="AL14:AO14" si="6">DEC2HEX(AL13,2)</f>
        <v>30</v>
      </c>
      <c r="AM14" s="25" t="str">
        <f t="shared" si="6"/>
        <v>30</v>
      </c>
      <c r="AN14" s="25" t="str">
        <f t="shared" si="6"/>
        <v>30</v>
      </c>
      <c r="AO14" s="25" t="str">
        <f t="shared" si="6"/>
        <v>31</v>
      </c>
      <c r="AP14" s="25" t="str">
        <f t="shared" ref="AP14:AU14" si="7">DEC2HEX(AP13,2)</f>
        <v>41</v>
      </c>
      <c r="AQ14" s="25" t="str">
        <f t="shared" si="7"/>
        <v>43</v>
      </c>
      <c r="AR14" s="25" t="str">
        <f t="shared" si="7"/>
        <v>4B</v>
      </c>
      <c r="AS14" s="25" t="str">
        <f t="shared" si="7"/>
        <v>53</v>
      </c>
      <c r="AT14" s="25" t="str">
        <f t="shared" si="7"/>
        <v>41</v>
      </c>
      <c r="AU14" s="25" t="str">
        <f t="shared" si="7"/>
        <v>44</v>
      </c>
      <c r="AV14" s="25" t="str">
        <f>DEC2HEX(CODE(MID(DEC2HEX(AV13,4),3,1)),2)</f>
        <v>41</v>
      </c>
      <c r="AW14" s="25" t="str">
        <f>DEC2HEX(CODE(MID(DEC2HEX(AV13,4),4,1)),2)</f>
        <v>37</v>
      </c>
      <c r="AX14" s="55" t="str">
        <f>DEC2HEX(AX13,2)</f>
        <v>03</v>
      </c>
      <c r="AY14" s="56"/>
      <c r="BA14" s="6" t="s">
        <v>21</v>
      </c>
      <c r="BK14" s="22"/>
      <c r="BL14" s="13"/>
    </row>
    <row r="15" spans="3:64" x14ac:dyDescent="0.15">
      <c r="C15" s="19"/>
      <c r="D15" s="20"/>
      <c r="E15" s="21"/>
      <c r="F15" s="18"/>
      <c r="AH15" s="13"/>
      <c r="BK15" s="22"/>
      <c r="BL15" s="13"/>
    </row>
    <row r="16" spans="3:64" ht="3.75" customHeight="1" x14ac:dyDescent="0.15">
      <c r="C16" s="19"/>
      <c r="D16" s="16"/>
      <c r="E16" s="17"/>
      <c r="F16" s="18"/>
      <c r="G16" s="13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3"/>
      <c r="AD16" s="13"/>
      <c r="AE16" s="13"/>
      <c r="AF16" s="13"/>
      <c r="AG16" s="13"/>
      <c r="AH16" s="13"/>
      <c r="AI16" s="13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9"/>
      <c r="BL16" s="13"/>
    </row>
    <row r="17" spans="3:64" x14ac:dyDescent="0.15">
      <c r="C17" s="18"/>
      <c r="D17" s="20"/>
      <c r="E17" s="21"/>
      <c r="F17" s="18"/>
      <c r="AH17" s="13"/>
      <c r="BK17" s="22"/>
      <c r="BL17" s="13"/>
    </row>
    <row r="18" spans="3:64" x14ac:dyDescent="0.15">
      <c r="C18" s="18"/>
      <c r="D18" s="59">
        <v>1</v>
      </c>
      <c r="E18" s="60" t="s">
        <v>7</v>
      </c>
      <c r="F18" s="18"/>
      <c r="G18" s="23"/>
      <c r="H18" s="57" t="s">
        <v>0</v>
      </c>
      <c r="I18" s="57"/>
      <c r="J18" s="57" t="s">
        <v>50</v>
      </c>
      <c r="K18" s="57"/>
      <c r="L18" s="57"/>
      <c r="M18" s="57"/>
      <c r="N18" s="57" t="s">
        <v>167</v>
      </c>
      <c r="O18" s="57"/>
      <c r="P18" s="57"/>
      <c r="Q18" s="57" t="s">
        <v>13</v>
      </c>
      <c r="R18" s="57"/>
      <c r="S18" s="57"/>
      <c r="T18" s="57"/>
      <c r="U18" s="57" t="s">
        <v>1</v>
      </c>
      <c r="V18" s="57"/>
      <c r="W18" s="57" t="s">
        <v>168</v>
      </c>
      <c r="X18" s="57"/>
      <c r="AH18" s="13"/>
      <c r="AJ18" s="57" t="s">
        <v>0</v>
      </c>
      <c r="AK18" s="57"/>
      <c r="AL18" s="57" t="s">
        <v>50</v>
      </c>
      <c r="AM18" s="57"/>
      <c r="AN18" s="57"/>
      <c r="AO18" s="57"/>
      <c r="AP18" s="57" t="s">
        <v>167</v>
      </c>
      <c r="AQ18" s="57"/>
      <c r="AR18" s="57"/>
      <c r="AS18" s="57" t="s">
        <v>6</v>
      </c>
      <c r="AT18" s="57"/>
      <c r="AU18" s="57"/>
      <c r="AV18" s="57" t="s">
        <v>1</v>
      </c>
      <c r="AW18" s="57"/>
      <c r="AX18" s="57" t="s">
        <v>168</v>
      </c>
      <c r="AY18" s="57"/>
      <c r="BK18" s="22"/>
      <c r="BL18" s="13"/>
    </row>
    <row r="19" spans="3:64" x14ac:dyDescent="0.15">
      <c r="C19" s="18"/>
      <c r="D19" s="59"/>
      <c r="E19" s="60"/>
      <c r="F19" s="18"/>
      <c r="G19" s="23" t="s">
        <v>169</v>
      </c>
      <c r="H19" s="58" t="s">
        <v>102</v>
      </c>
      <c r="I19" s="58"/>
      <c r="J19" s="25">
        <v>0</v>
      </c>
      <c r="K19" s="25">
        <v>0</v>
      </c>
      <c r="L19" s="25">
        <v>0</v>
      </c>
      <c r="M19" s="25">
        <v>1</v>
      </c>
      <c r="N19" s="24" t="s">
        <v>17</v>
      </c>
      <c r="O19" s="24" t="s">
        <v>17</v>
      </c>
      <c r="P19" s="24" t="s">
        <v>10</v>
      </c>
      <c r="Q19" s="25">
        <v>0</v>
      </c>
      <c r="R19" s="25">
        <v>2</v>
      </c>
      <c r="S19" s="25">
        <v>0</v>
      </c>
      <c r="T19" s="25">
        <v>0</v>
      </c>
      <c r="U19" s="25" t="str">
        <f>MID(DEC2HEX(U20,4),3,1)</f>
        <v>7</v>
      </c>
      <c r="V19" s="25" t="str">
        <f>MID(DEC2HEX(U20,4),4,1)</f>
        <v>1</v>
      </c>
      <c r="W19" s="58" t="s">
        <v>170</v>
      </c>
      <c r="X19" s="58"/>
      <c r="AH19" s="13"/>
      <c r="AJ19" s="58" t="s">
        <v>102</v>
      </c>
      <c r="AK19" s="58"/>
      <c r="AL19" s="25">
        <v>0</v>
      </c>
      <c r="AM19" s="25">
        <v>0</v>
      </c>
      <c r="AN19" s="25">
        <v>0</v>
      </c>
      <c r="AO19" s="25">
        <v>1</v>
      </c>
      <c r="AP19" s="24" t="s">
        <v>14</v>
      </c>
      <c r="AQ19" s="24" t="s">
        <v>15</v>
      </c>
      <c r="AR19" s="24" t="s">
        <v>16</v>
      </c>
      <c r="AS19" s="25" t="str">
        <f>N19</f>
        <v>S</v>
      </c>
      <c r="AT19" s="25" t="str">
        <f>O19</f>
        <v>S</v>
      </c>
      <c r="AU19" s="25" t="str">
        <f>P19</f>
        <v>H</v>
      </c>
      <c r="AV19" s="25" t="str">
        <f>MID(DEC2HEX(AV20,4),3,1)</f>
        <v>7</v>
      </c>
      <c r="AW19" s="25" t="str">
        <f>MID(DEC2HEX(AV20,4),4,1)</f>
        <v>E</v>
      </c>
      <c r="AX19" s="58" t="s">
        <v>170</v>
      </c>
      <c r="AY19" s="58"/>
      <c r="BK19" s="22"/>
      <c r="BL19" s="13"/>
    </row>
    <row r="20" spans="3:64" x14ac:dyDescent="0.15">
      <c r="C20" s="18"/>
      <c r="D20" s="59"/>
      <c r="E20" s="60"/>
      <c r="F20" s="18"/>
      <c r="G20" s="23" t="s">
        <v>171</v>
      </c>
      <c r="H20" s="58">
        <v>2</v>
      </c>
      <c r="I20" s="58"/>
      <c r="J20" s="25">
        <f t="shared" ref="J20:M20" si="8">CODE(J19)</f>
        <v>48</v>
      </c>
      <c r="K20" s="25">
        <f t="shared" si="8"/>
        <v>48</v>
      </c>
      <c r="L20" s="25">
        <f t="shared" si="8"/>
        <v>48</v>
      </c>
      <c r="M20" s="25">
        <f t="shared" si="8"/>
        <v>49</v>
      </c>
      <c r="N20" s="25">
        <f t="shared" ref="N20:T20" si="9">CODE(N19)</f>
        <v>83</v>
      </c>
      <c r="O20" s="25">
        <f t="shared" si="9"/>
        <v>83</v>
      </c>
      <c r="P20" s="25">
        <f t="shared" si="9"/>
        <v>72</v>
      </c>
      <c r="Q20" s="25">
        <f t="shared" si="9"/>
        <v>48</v>
      </c>
      <c r="R20" s="25">
        <f t="shared" si="9"/>
        <v>50</v>
      </c>
      <c r="S20" s="25">
        <f t="shared" si="9"/>
        <v>48</v>
      </c>
      <c r="T20" s="25">
        <f t="shared" si="9"/>
        <v>48</v>
      </c>
      <c r="U20" s="55">
        <f>SUM(J20:T20)</f>
        <v>625</v>
      </c>
      <c r="V20" s="56"/>
      <c r="W20" s="55">
        <v>3</v>
      </c>
      <c r="X20" s="56"/>
      <c r="AH20" s="13"/>
      <c r="AJ20" s="58">
        <v>2</v>
      </c>
      <c r="AK20" s="58"/>
      <c r="AL20" s="25">
        <f t="shared" ref="AL20:AO20" si="10">CODE(AL19)</f>
        <v>48</v>
      </c>
      <c r="AM20" s="25">
        <f t="shared" si="10"/>
        <v>48</v>
      </c>
      <c r="AN20" s="25">
        <f t="shared" si="10"/>
        <v>48</v>
      </c>
      <c r="AO20" s="25">
        <f t="shared" si="10"/>
        <v>49</v>
      </c>
      <c r="AP20" s="25">
        <f t="shared" ref="AP20:AU20" si="11">CODE(AP19)</f>
        <v>65</v>
      </c>
      <c r="AQ20" s="25">
        <f t="shared" si="11"/>
        <v>67</v>
      </c>
      <c r="AR20" s="25">
        <f t="shared" si="11"/>
        <v>75</v>
      </c>
      <c r="AS20" s="25">
        <f t="shared" si="11"/>
        <v>83</v>
      </c>
      <c r="AT20" s="25">
        <f t="shared" si="11"/>
        <v>83</v>
      </c>
      <c r="AU20" s="25">
        <f t="shared" si="11"/>
        <v>72</v>
      </c>
      <c r="AV20" s="55">
        <f>SUM(AL20:AU20)</f>
        <v>638</v>
      </c>
      <c r="AW20" s="56"/>
      <c r="AX20" s="55">
        <v>3</v>
      </c>
      <c r="AY20" s="56"/>
      <c r="BK20" s="22"/>
      <c r="BL20" s="13"/>
    </row>
    <row r="21" spans="3:64" x14ac:dyDescent="0.15">
      <c r="C21" s="18"/>
      <c r="D21" s="59"/>
      <c r="E21" s="60"/>
      <c r="F21" s="18"/>
      <c r="G21" s="23" t="s">
        <v>172</v>
      </c>
      <c r="H21" s="55" t="str">
        <f>DEC2HEX(H20,2)</f>
        <v>02</v>
      </c>
      <c r="I21" s="56"/>
      <c r="J21" s="25" t="str">
        <f t="shared" ref="J21:M21" si="12">DEC2HEX(J20,2)</f>
        <v>30</v>
      </c>
      <c r="K21" s="25" t="str">
        <f t="shared" si="12"/>
        <v>30</v>
      </c>
      <c r="L21" s="25" t="str">
        <f t="shared" si="12"/>
        <v>30</v>
      </c>
      <c r="M21" s="25" t="str">
        <f t="shared" si="12"/>
        <v>31</v>
      </c>
      <c r="N21" s="25" t="str">
        <f t="shared" ref="N21:T21" si="13">DEC2HEX(N20,2)</f>
        <v>53</v>
      </c>
      <c r="O21" s="25" t="str">
        <f t="shared" si="13"/>
        <v>53</v>
      </c>
      <c r="P21" s="25" t="str">
        <f t="shared" si="13"/>
        <v>48</v>
      </c>
      <c r="Q21" s="25" t="str">
        <f t="shared" si="13"/>
        <v>30</v>
      </c>
      <c r="R21" s="25" t="str">
        <f t="shared" si="13"/>
        <v>32</v>
      </c>
      <c r="S21" s="25" t="str">
        <f t="shared" si="13"/>
        <v>30</v>
      </c>
      <c r="T21" s="25" t="str">
        <f t="shared" si="13"/>
        <v>30</v>
      </c>
      <c r="U21" s="25" t="str">
        <f>DEC2HEX(CODE(MID(DEC2HEX(U20,4),3,1)),2)</f>
        <v>37</v>
      </c>
      <c r="V21" s="25" t="str">
        <f>DEC2HEX(CODE(MID(DEC2HEX(U20,4),4,1)),2)</f>
        <v>31</v>
      </c>
      <c r="W21" s="55" t="str">
        <f>DEC2HEX(W20,2)</f>
        <v>03</v>
      </c>
      <c r="X21" s="56"/>
      <c r="AH21" s="13"/>
      <c r="AJ21" s="55" t="str">
        <f>DEC2HEX(AJ20,2)</f>
        <v>02</v>
      </c>
      <c r="AK21" s="56"/>
      <c r="AL21" s="25" t="str">
        <f t="shared" ref="AL21:AO21" si="14">DEC2HEX(AL20,2)</f>
        <v>30</v>
      </c>
      <c r="AM21" s="25" t="str">
        <f t="shared" si="14"/>
        <v>30</v>
      </c>
      <c r="AN21" s="25" t="str">
        <f t="shared" si="14"/>
        <v>30</v>
      </c>
      <c r="AO21" s="25" t="str">
        <f t="shared" si="14"/>
        <v>31</v>
      </c>
      <c r="AP21" s="25" t="str">
        <f t="shared" ref="AP21:AU21" si="15">DEC2HEX(AP20,2)</f>
        <v>41</v>
      </c>
      <c r="AQ21" s="25" t="str">
        <f t="shared" si="15"/>
        <v>43</v>
      </c>
      <c r="AR21" s="25" t="str">
        <f t="shared" si="15"/>
        <v>4B</v>
      </c>
      <c r="AS21" s="25" t="str">
        <f t="shared" si="15"/>
        <v>53</v>
      </c>
      <c r="AT21" s="25" t="str">
        <f t="shared" si="15"/>
        <v>53</v>
      </c>
      <c r="AU21" s="25" t="str">
        <f t="shared" si="15"/>
        <v>48</v>
      </c>
      <c r="AV21" s="25" t="str">
        <f>DEC2HEX(CODE(MID(DEC2HEX(AV20,4),3,1)),2)</f>
        <v>37</v>
      </c>
      <c r="AW21" s="25" t="str">
        <f>DEC2HEX(CODE(MID(DEC2HEX(AV20,4),4,1)),2)</f>
        <v>45</v>
      </c>
      <c r="AX21" s="55" t="str">
        <f>DEC2HEX(AX20,2)</f>
        <v>03</v>
      </c>
      <c r="AY21" s="56"/>
      <c r="BK21" s="22"/>
      <c r="BL21" s="13"/>
    </row>
    <row r="22" spans="3:64" x14ac:dyDescent="0.15">
      <c r="C22" s="18"/>
      <c r="D22" s="20"/>
      <c r="E22" s="21"/>
      <c r="F22" s="18"/>
      <c r="AH22" s="13"/>
      <c r="BK22" s="22"/>
      <c r="BL22" s="13"/>
    </row>
    <row r="23" spans="3:64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9"/>
      <c r="BL23" s="13"/>
    </row>
    <row r="24" spans="3:64" x14ac:dyDescent="0.15">
      <c r="C24" s="18"/>
      <c r="D24" s="20"/>
      <c r="E24" s="21"/>
      <c r="F24" s="18"/>
      <c r="AH24" s="13"/>
      <c r="BK24" s="22"/>
      <c r="BL24" s="13"/>
    </row>
    <row r="25" spans="3:64" x14ac:dyDescent="0.15">
      <c r="C25" s="18"/>
      <c r="D25" s="59">
        <v>2</v>
      </c>
      <c r="E25" s="60" t="s">
        <v>8</v>
      </c>
      <c r="F25" s="18"/>
      <c r="G25" s="23"/>
      <c r="H25" s="57" t="s">
        <v>0</v>
      </c>
      <c r="I25" s="57"/>
      <c r="J25" s="57" t="s">
        <v>50</v>
      </c>
      <c r="K25" s="57"/>
      <c r="L25" s="57"/>
      <c r="M25" s="57"/>
      <c r="N25" s="57" t="s">
        <v>167</v>
      </c>
      <c r="O25" s="57"/>
      <c r="P25" s="57"/>
      <c r="Q25" s="57" t="s">
        <v>13</v>
      </c>
      <c r="R25" s="57"/>
      <c r="S25" s="57"/>
      <c r="T25" s="57"/>
      <c r="U25" s="57" t="s">
        <v>1</v>
      </c>
      <c r="V25" s="57"/>
      <c r="W25" s="57" t="s">
        <v>168</v>
      </c>
      <c r="X25" s="57"/>
      <c r="AH25" s="13"/>
      <c r="AJ25" s="57" t="s">
        <v>0</v>
      </c>
      <c r="AK25" s="57"/>
      <c r="AL25" s="57" t="s">
        <v>50</v>
      </c>
      <c r="AM25" s="57"/>
      <c r="AN25" s="57"/>
      <c r="AO25" s="57"/>
      <c r="AP25" s="57" t="s">
        <v>167</v>
      </c>
      <c r="AQ25" s="57"/>
      <c r="AR25" s="57"/>
      <c r="AS25" s="57" t="s">
        <v>6</v>
      </c>
      <c r="AT25" s="57"/>
      <c r="AU25" s="57"/>
      <c r="AV25" s="57" t="s">
        <v>1</v>
      </c>
      <c r="AW25" s="57"/>
      <c r="AX25" s="57" t="s">
        <v>168</v>
      </c>
      <c r="AY25" s="57"/>
      <c r="BK25" s="22"/>
      <c r="BL25" s="13"/>
    </row>
    <row r="26" spans="3:64" x14ac:dyDescent="0.15">
      <c r="C26" s="18"/>
      <c r="D26" s="59"/>
      <c r="E26" s="60"/>
      <c r="F26" s="18"/>
      <c r="G26" s="23" t="s">
        <v>169</v>
      </c>
      <c r="H26" s="58" t="s">
        <v>102</v>
      </c>
      <c r="I26" s="58"/>
      <c r="J26" s="25">
        <v>0</v>
      </c>
      <c r="K26" s="25">
        <v>0</v>
      </c>
      <c r="L26" s="25">
        <v>0</v>
      </c>
      <c r="M26" s="25">
        <v>1</v>
      </c>
      <c r="N26" s="24" t="s">
        <v>17</v>
      </c>
      <c r="O26" s="24" t="s">
        <v>17</v>
      </c>
      <c r="P26" s="24" t="s">
        <v>11</v>
      </c>
      <c r="Q26" s="25">
        <v>0</v>
      </c>
      <c r="R26" s="25">
        <v>1</v>
      </c>
      <c r="S26" s="25">
        <v>5</v>
      </c>
      <c r="T26" s="25">
        <v>0</v>
      </c>
      <c r="U26" s="25" t="str">
        <f>MID(DEC2HEX(U27,4),3,1)</f>
        <v>7</v>
      </c>
      <c r="V26" s="25" t="str">
        <f>MID(DEC2HEX(U27,4),4,1)</f>
        <v>A</v>
      </c>
      <c r="W26" s="58" t="s">
        <v>170</v>
      </c>
      <c r="X26" s="58"/>
      <c r="AH26" s="13"/>
      <c r="AJ26" s="58" t="s">
        <v>102</v>
      </c>
      <c r="AK26" s="58"/>
      <c r="AL26" s="25">
        <v>0</v>
      </c>
      <c r="AM26" s="25">
        <v>0</v>
      </c>
      <c r="AN26" s="25">
        <v>0</v>
      </c>
      <c r="AO26" s="25">
        <v>1</v>
      </c>
      <c r="AP26" s="24" t="s">
        <v>14</v>
      </c>
      <c r="AQ26" s="24" t="s">
        <v>15</v>
      </c>
      <c r="AR26" s="24" t="s">
        <v>16</v>
      </c>
      <c r="AS26" s="25" t="str">
        <f>N26</f>
        <v>S</v>
      </c>
      <c r="AT26" s="25" t="str">
        <f>O26</f>
        <v>S</v>
      </c>
      <c r="AU26" s="25" t="str">
        <f>P26</f>
        <v>M</v>
      </c>
      <c r="AV26" s="25" t="str">
        <f>MID(DEC2HEX(AV27,4),3,1)</f>
        <v>8</v>
      </c>
      <c r="AW26" s="25" t="str">
        <f>MID(DEC2HEX(AV27,4),4,1)</f>
        <v>3</v>
      </c>
      <c r="AX26" s="58" t="s">
        <v>170</v>
      </c>
      <c r="AY26" s="58"/>
      <c r="BK26" s="22"/>
      <c r="BL26" s="13"/>
    </row>
    <row r="27" spans="3:64" x14ac:dyDescent="0.15">
      <c r="C27" s="18"/>
      <c r="D27" s="59"/>
      <c r="E27" s="60"/>
      <c r="F27" s="18"/>
      <c r="G27" s="23" t="s">
        <v>171</v>
      </c>
      <c r="H27" s="58">
        <v>2</v>
      </c>
      <c r="I27" s="58"/>
      <c r="J27" s="25">
        <f t="shared" ref="J27:M27" si="16">CODE(J26)</f>
        <v>48</v>
      </c>
      <c r="K27" s="25">
        <f t="shared" si="16"/>
        <v>48</v>
      </c>
      <c r="L27" s="25">
        <f t="shared" si="16"/>
        <v>48</v>
      </c>
      <c r="M27" s="25">
        <f t="shared" si="16"/>
        <v>49</v>
      </c>
      <c r="N27" s="25">
        <f t="shared" ref="N27:T27" si="17">CODE(N26)</f>
        <v>83</v>
      </c>
      <c r="O27" s="25">
        <f t="shared" si="17"/>
        <v>83</v>
      </c>
      <c r="P27" s="25">
        <f t="shared" si="17"/>
        <v>77</v>
      </c>
      <c r="Q27" s="25">
        <f t="shared" si="17"/>
        <v>48</v>
      </c>
      <c r="R27" s="25">
        <f t="shared" si="17"/>
        <v>49</v>
      </c>
      <c r="S27" s="25">
        <f t="shared" si="17"/>
        <v>53</v>
      </c>
      <c r="T27" s="25">
        <f t="shared" si="17"/>
        <v>48</v>
      </c>
      <c r="U27" s="55">
        <f>SUM(J27:T27)</f>
        <v>634</v>
      </c>
      <c r="V27" s="56"/>
      <c r="W27" s="55">
        <v>3</v>
      </c>
      <c r="X27" s="56"/>
      <c r="AH27" s="13"/>
      <c r="AJ27" s="58">
        <v>2</v>
      </c>
      <c r="AK27" s="58"/>
      <c r="AL27" s="25">
        <f t="shared" ref="AL27:AO27" si="18">CODE(AL26)</f>
        <v>48</v>
      </c>
      <c r="AM27" s="25">
        <f t="shared" si="18"/>
        <v>48</v>
      </c>
      <c r="AN27" s="25">
        <f t="shared" si="18"/>
        <v>48</v>
      </c>
      <c r="AO27" s="25">
        <f t="shared" si="18"/>
        <v>49</v>
      </c>
      <c r="AP27" s="25">
        <f t="shared" ref="AP27:AU27" si="19">CODE(AP26)</f>
        <v>65</v>
      </c>
      <c r="AQ27" s="25">
        <f t="shared" si="19"/>
        <v>67</v>
      </c>
      <c r="AR27" s="25">
        <f t="shared" si="19"/>
        <v>75</v>
      </c>
      <c r="AS27" s="25">
        <f t="shared" si="19"/>
        <v>83</v>
      </c>
      <c r="AT27" s="25">
        <f t="shared" si="19"/>
        <v>83</v>
      </c>
      <c r="AU27" s="25">
        <f t="shared" si="19"/>
        <v>77</v>
      </c>
      <c r="AV27" s="55">
        <f>SUM(AL27:AU27)</f>
        <v>643</v>
      </c>
      <c r="AW27" s="56"/>
      <c r="AX27" s="55">
        <v>3</v>
      </c>
      <c r="AY27" s="56"/>
      <c r="BK27" s="22"/>
      <c r="BL27" s="13"/>
    </row>
    <row r="28" spans="3:64" x14ac:dyDescent="0.15">
      <c r="C28" s="18"/>
      <c r="D28" s="59"/>
      <c r="E28" s="60"/>
      <c r="F28" s="18"/>
      <c r="G28" s="23" t="s">
        <v>172</v>
      </c>
      <c r="H28" s="55" t="str">
        <f>DEC2HEX(H27,2)</f>
        <v>02</v>
      </c>
      <c r="I28" s="56"/>
      <c r="J28" s="25" t="str">
        <f t="shared" ref="J28:M28" si="20">DEC2HEX(J27,2)</f>
        <v>30</v>
      </c>
      <c r="K28" s="25" t="str">
        <f t="shared" si="20"/>
        <v>30</v>
      </c>
      <c r="L28" s="25" t="str">
        <f t="shared" si="20"/>
        <v>30</v>
      </c>
      <c r="M28" s="25" t="str">
        <f t="shared" si="20"/>
        <v>31</v>
      </c>
      <c r="N28" s="25" t="str">
        <f t="shared" ref="N28:T28" si="21">DEC2HEX(N27,2)</f>
        <v>53</v>
      </c>
      <c r="O28" s="25" t="str">
        <f t="shared" si="21"/>
        <v>53</v>
      </c>
      <c r="P28" s="25" t="str">
        <f t="shared" si="21"/>
        <v>4D</v>
      </c>
      <c r="Q28" s="25" t="str">
        <f t="shared" si="21"/>
        <v>30</v>
      </c>
      <c r="R28" s="25" t="str">
        <f t="shared" si="21"/>
        <v>31</v>
      </c>
      <c r="S28" s="25" t="str">
        <f t="shared" si="21"/>
        <v>35</v>
      </c>
      <c r="T28" s="25" t="str">
        <f t="shared" si="21"/>
        <v>30</v>
      </c>
      <c r="U28" s="25" t="str">
        <f>DEC2HEX(CODE(MID(DEC2HEX(U27,4),3,1)),2)</f>
        <v>37</v>
      </c>
      <c r="V28" s="25" t="str">
        <f>DEC2HEX(CODE(MID(DEC2HEX(U27,4),4,1)),2)</f>
        <v>41</v>
      </c>
      <c r="W28" s="55" t="str">
        <f>DEC2HEX(W27,2)</f>
        <v>03</v>
      </c>
      <c r="X28" s="56"/>
      <c r="AH28" s="13"/>
      <c r="AJ28" s="55" t="str">
        <f>DEC2HEX(AJ27,2)</f>
        <v>02</v>
      </c>
      <c r="AK28" s="56"/>
      <c r="AL28" s="25" t="str">
        <f t="shared" ref="AL28:AO28" si="22">DEC2HEX(AL27,2)</f>
        <v>30</v>
      </c>
      <c r="AM28" s="25" t="str">
        <f t="shared" si="22"/>
        <v>30</v>
      </c>
      <c r="AN28" s="25" t="str">
        <f t="shared" si="22"/>
        <v>30</v>
      </c>
      <c r="AO28" s="25" t="str">
        <f t="shared" si="22"/>
        <v>31</v>
      </c>
      <c r="AP28" s="25" t="str">
        <f t="shared" ref="AP28:AU28" si="23">DEC2HEX(AP27,2)</f>
        <v>41</v>
      </c>
      <c r="AQ28" s="25" t="str">
        <f t="shared" si="23"/>
        <v>43</v>
      </c>
      <c r="AR28" s="25" t="str">
        <f t="shared" si="23"/>
        <v>4B</v>
      </c>
      <c r="AS28" s="25" t="str">
        <f t="shared" si="23"/>
        <v>53</v>
      </c>
      <c r="AT28" s="25" t="str">
        <f t="shared" si="23"/>
        <v>53</v>
      </c>
      <c r="AU28" s="25" t="str">
        <f t="shared" si="23"/>
        <v>4D</v>
      </c>
      <c r="AV28" s="25" t="str">
        <f>DEC2HEX(CODE(MID(DEC2HEX(AV27,4),3,1)),2)</f>
        <v>38</v>
      </c>
      <c r="AW28" s="25" t="str">
        <f>DEC2HEX(CODE(MID(DEC2HEX(AV27,4),4,1)),2)</f>
        <v>33</v>
      </c>
      <c r="AX28" s="55" t="str">
        <f>DEC2HEX(AX27,2)</f>
        <v>03</v>
      </c>
      <c r="AY28" s="56"/>
      <c r="BK28" s="22"/>
      <c r="BL28" s="13"/>
    </row>
    <row r="29" spans="3:64" x14ac:dyDescent="0.15">
      <c r="C29" s="18"/>
      <c r="D29" s="20"/>
      <c r="E29" s="21"/>
      <c r="F29" s="18"/>
      <c r="AH29" s="13"/>
      <c r="BK29" s="22"/>
      <c r="BL29" s="13"/>
    </row>
    <row r="30" spans="3:64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13"/>
      <c r="AD30" s="26"/>
      <c r="AE30" s="26"/>
      <c r="AF30" s="26"/>
      <c r="AG30" s="26"/>
      <c r="AH30" s="26"/>
      <c r="AI30" s="26"/>
      <c r="AJ30" s="13"/>
      <c r="AK30" s="13"/>
      <c r="AL30" s="26"/>
      <c r="AM30" s="26"/>
      <c r="AN30" s="26"/>
      <c r="AO30" s="26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9"/>
      <c r="BL30" s="13"/>
    </row>
    <row r="31" spans="3:64" x14ac:dyDescent="0.15">
      <c r="C31" s="18"/>
      <c r="D31" s="20"/>
      <c r="E31" s="21"/>
      <c r="F31" s="18"/>
      <c r="AH31" s="13"/>
      <c r="BK31" s="22"/>
      <c r="BL31" s="13"/>
    </row>
    <row r="32" spans="3:64" x14ac:dyDescent="0.15">
      <c r="C32" s="18"/>
      <c r="D32" s="59">
        <v>3</v>
      </c>
      <c r="E32" s="60" t="s">
        <v>9</v>
      </c>
      <c r="F32" s="18"/>
      <c r="G32" s="23"/>
      <c r="H32" s="57" t="s">
        <v>0</v>
      </c>
      <c r="I32" s="57"/>
      <c r="J32" s="57" t="s">
        <v>50</v>
      </c>
      <c r="K32" s="57"/>
      <c r="L32" s="57"/>
      <c r="M32" s="57"/>
      <c r="N32" s="57" t="s">
        <v>167</v>
      </c>
      <c r="O32" s="57"/>
      <c r="P32" s="57"/>
      <c r="Q32" s="57" t="s">
        <v>13</v>
      </c>
      <c r="R32" s="57"/>
      <c r="S32" s="57"/>
      <c r="T32" s="57"/>
      <c r="U32" s="57" t="s">
        <v>1</v>
      </c>
      <c r="V32" s="57"/>
      <c r="W32" s="57" t="s">
        <v>168</v>
      </c>
      <c r="X32" s="57"/>
      <c r="AH32" s="13"/>
      <c r="AJ32" s="57" t="s">
        <v>0</v>
      </c>
      <c r="AK32" s="57"/>
      <c r="AL32" s="57" t="s">
        <v>50</v>
      </c>
      <c r="AM32" s="57"/>
      <c r="AN32" s="57"/>
      <c r="AO32" s="57"/>
      <c r="AP32" s="57" t="s">
        <v>167</v>
      </c>
      <c r="AQ32" s="57"/>
      <c r="AR32" s="57"/>
      <c r="AS32" s="57" t="s">
        <v>6</v>
      </c>
      <c r="AT32" s="57"/>
      <c r="AU32" s="57"/>
      <c r="AV32" s="57" t="s">
        <v>1</v>
      </c>
      <c r="AW32" s="57"/>
      <c r="AX32" s="57" t="s">
        <v>168</v>
      </c>
      <c r="AY32" s="57"/>
      <c r="BK32" s="22"/>
      <c r="BL32" s="13"/>
    </row>
    <row r="33" spans="3:64" x14ac:dyDescent="0.15">
      <c r="C33" s="18"/>
      <c r="D33" s="59"/>
      <c r="E33" s="60"/>
      <c r="F33" s="18"/>
      <c r="G33" s="23" t="s">
        <v>169</v>
      </c>
      <c r="H33" s="58" t="s">
        <v>102</v>
      </c>
      <c r="I33" s="58"/>
      <c r="J33" s="25">
        <v>0</v>
      </c>
      <c r="K33" s="25">
        <v>0</v>
      </c>
      <c r="L33" s="25">
        <v>0</v>
      </c>
      <c r="M33" s="25">
        <v>1</v>
      </c>
      <c r="N33" s="24" t="s">
        <v>17</v>
      </c>
      <c r="O33" s="24" t="s">
        <v>17</v>
      </c>
      <c r="P33" s="24" t="s">
        <v>12</v>
      </c>
      <c r="Q33" s="25">
        <v>0</v>
      </c>
      <c r="R33" s="25">
        <v>1</v>
      </c>
      <c r="S33" s="25">
        <v>0</v>
      </c>
      <c r="T33" s="25">
        <v>0</v>
      </c>
      <c r="U33" s="25" t="str">
        <f>MID(DEC2HEX(U34,4),3,1)</f>
        <v>7</v>
      </c>
      <c r="V33" s="25" t="str">
        <f>MID(DEC2HEX(U34,4),4,1)</f>
        <v>4</v>
      </c>
      <c r="W33" s="58" t="s">
        <v>170</v>
      </c>
      <c r="X33" s="58"/>
      <c r="AH33" s="13"/>
      <c r="AJ33" s="58" t="s">
        <v>102</v>
      </c>
      <c r="AK33" s="58"/>
      <c r="AL33" s="25">
        <v>0</v>
      </c>
      <c r="AM33" s="25">
        <v>0</v>
      </c>
      <c r="AN33" s="25">
        <v>0</v>
      </c>
      <c r="AO33" s="25">
        <v>1</v>
      </c>
      <c r="AP33" s="24" t="s">
        <v>14</v>
      </c>
      <c r="AQ33" s="24" t="s">
        <v>15</v>
      </c>
      <c r="AR33" s="24" t="s">
        <v>16</v>
      </c>
      <c r="AS33" s="25" t="str">
        <f>N33</f>
        <v>S</v>
      </c>
      <c r="AT33" s="25" t="str">
        <f>O33</f>
        <v>S</v>
      </c>
      <c r="AU33" s="25" t="str">
        <f>P33</f>
        <v>L</v>
      </c>
      <c r="AV33" s="25" t="str">
        <f>MID(DEC2HEX(AV34,4),3,1)</f>
        <v>8</v>
      </c>
      <c r="AW33" s="25" t="str">
        <f>MID(DEC2HEX(AV34,4),4,1)</f>
        <v>2</v>
      </c>
      <c r="AX33" s="58" t="s">
        <v>170</v>
      </c>
      <c r="AY33" s="58"/>
      <c r="BK33" s="22"/>
      <c r="BL33" s="13"/>
    </row>
    <row r="34" spans="3:64" x14ac:dyDescent="0.15">
      <c r="C34" s="18"/>
      <c r="D34" s="59"/>
      <c r="E34" s="60"/>
      <c r="F34" s="18"/>
      <c r="G34" s="23" t="s">
        <v>171</v>
      </c>
      <c r="H34" s="58">
        <v>2</v>
      </c>
      <c r="I34" s="58"/>
      <c r="J34" s="25">
        <f t="shared" ref="J34:M34" si="24">CODE(J33)</f>
        <v>48</v>
      </c>
      <c r="K34" s="25">
        <f t="shared" si="24"/>
        <v>48</v>
      </c>
      <c r="L34" s="25">
        <f t="shared" si="24"/>
        <v>48</v>
      </c>
      <c r="M34" s="25">
        <f t="shared" si="24"/>
        <v>49</v>
      </c>
      <c r="N34" s="25">
        <f t="shared" ref="N34:T34" si="25">CODE(N33)</f>
        <v>83</v>
      </c>
      <c r="O34" s="25">
        <f t="shared" si="25"/>
        <v>83</v>
      </c>
      <c r="P34" s="25">
        <f t="shared" si="25"/>
        <v>76</v>
      </c>
      <c r="Q34" s="25">
        <f t="shared" si="25"/>
        <v>48</v>
      </c>
      <c r="R34" s="25">
        <f t="shared" si="25"/>
        <v>49</v>
      </c>
      <c r="S34" s="25">
        <f t="shared" si="25"/>
        <v>48</v>
      </c>
      <c r="T34" s="25">
        <f t="shared" si="25"/>
        <v>48</v>
      </c>
      <c r="U34" s="55">
        <f>SUM(J34:T34)</f>
        <v>628</v>
      </c>
      <c r="V34" s="56"/>
      <c r="W34" s="55">
        <v>3</v>
      </c>
      <c r="X34" s="56"/>
      <c r="AH34" s="13"/>
      <c r="AJ34" s="58">
        <v>2</v>
      </c>
      <c r="AK34" s="58"/>
      <c r="AL34" s="25">
        <f t="shared" ref="AL34:AO34" si="26">CODE(AL33)</f>
        <v>48</v>
      </c>
      <c r="AM34" s="25">
        <f t="shared" si="26"/>
        <v>48</v>
      </c>
      <c r="AN34" s="25">
        <f t="shared" si="26"/>
        <v>48</v>
      </c>
      <c r="AO34" s="25">
        <f t="shared" si="26"/>
        <v>49</v>
      </c>
      <c r="AP34" s="25">
        <f t="shared" ref="AP34:AU34" si="27">CODE(AP33)</f>
        <v>65</v>
      </c>
      <c r="AQ34" s="25">
        <f t="shared" si="27"/>
        <v>67</v>
      </c>
      <c r="AR34" s="25">
        <f t="shared" si="27"/>
        <v>75</v>
      </c>
      <c r="AS34" s="25">
        <f t="shared" si="27"/>
        <v>83</v>
      </c>
      <c r="AT34" s="25">
        <f t="shared" si="27"/>
        <v>83</v>
      </c>
      <c r="AU34" s="25">
        <f t="shared" si="27"/>
        <v>76</v>
      </c>
      <c r="AV34" s="55">
        <f>SUM(AL34:AU34)</f>
        <v>642</v>
      </c>
      <c r="AW34" s="56"/>
      <c r="AX34" s="55">
        <v>3</v>
      </c>
      <c r="AY34" s="56"/>
      <c r="BK34" s="22"/>
      <c r="BL34" s="13"/>
    </row>
    <row r="35" spans="3:64" x14ac:dyDescent="0.15">
      <c r="C35" s="18"/>
      <c r="D35" s="59"/>
      <c r="E35" s="60"/>
      <c r="F35" s="18"/>
      <c r="G35" s="23" t="s">
        <v>172</v>
      </c>
      <c r="H35" s="55" t="str">
        <f>DEC2HEX(H34,2)</f>
        <v>02</v>
      </c>
      <c r="I35" s="56"/>
      <c r="J35" s="25" t="str">
        <f t="shared" ref="J35:M35" si="28">DEC2HEX(J34,2)</f>
        <v>30</v>
      </c>
      <c r="K35" s="25" t="str">
        <f t="shared" si="28"/>
        <v>30</v>
      </c>
      <c r="L35" s="25" t="str">
        <f t="shared" si="28"/>
        <v>30</v>
      </c>
      <c r="M35" s="25" t="str">
        <f t="shared" si="28"/>
        <v>31</v>
      </c>
      <c r="N35" s="25" t="str">
        <f t="shared" ref="N35:T35" si="29">DEC2HEX(N34,2)</f>
        <v>53</v>
      </c>
      <c r="O35" s="25" t="str">
        <f t="shared" si="29"/>
        <v>53</v>
      </c>
      <c r="P35" s="25" t="str">
        <f t="shared" si="29"/>
        <v>4C</v>
      </c>
      <c r="Q35" s="25" t="str">
        <f t="shared" si="29"/>
        <v>30</v>
      </c>
      <c r="R35" s="25" t="str">
        <f t="shared" si="29"/>
        <v>31</v>
      </c>
      <c r="S35" s="25" t="str">
        <f t="shared" si="29"/>
        <v>30</v>
      </c>
      <c r="T35" s="25" t="str">
        <f t="shared" si="29"/>
        <v>30</v>
      </c>
      <c r="U35" s="25" t="str">
        <f>DEC2HEX(CODE(MID(DEC2HEX(U34,4),3,1)),2)</f>
        <v>37</v>
      </c>
      <c r="V35" s="25" t="str">
        <f>DEC2HEX(CODE(MID(DEC2HEX(U34,4),4,1)),2)</f>
        <v>34</v>
      </c>
      <c r="W35" s="55" t="str">
        <f>DEC2HEX(W34,2)</f>
        <v>03</v>
      </c>
      <c r="X35" s="56"/>
      <c r="AH35" s="13"/>
      <c r="AJ35" s="55" t="str">
        <f>DEC2HEX(AJ34,2)</f>
        <v>02</v>
      </c>
      <c r="AK35" s="56"/>
      <c r="AL35" s="25" t="str">
        <f t="shared" ref="AL35:AO35" si="30">DEC2HEX(AL34,2)</f>
        <v>30</v>
      </c>
      <c r="AM35" s="25" t="str">
        <f t="shared" si="30"/>
        <v>30</v>
      </c>
      <c r="AN35" s="25" t="str">
        <f t="shared" si="30"/>
        <v>30</v>
      </c>
      <c r="AO35" s="25" t="str">
        <f t="shared" si="30"/>
        <v>31</v>
      </c>
      <c r="AP35" s="25" t="str">
        <f t="shared" ref="AP35:AU35" si="31">DEC2HEX(AP34,2)</f>
        <v>41</v>
      </c>
      <c r="AQ35" s="25" t="str">
        <f t="shared" si="31"/>
        <v>43</v>
      </c>
      <c r="AR35" s="25" t="str">
        <f t="shared" si="31"/>
        <v>4B</v>
      </c>
      <c r="AS35" s="25" t="str">
        <f t="shared" si="31"/>
        <v>53</v>
      </c>
      <c r="AT35" s="25" t="str">
        <f t="shared" si="31"/>
        <v>53</v>
      </c>
      <c r="AU35" s="25" t="str">
        <f t="shared" si="31"/>
        <v>4C</v>
      </c>
      <c r="AV35" s="25" t="str">
        <f>DEC2HEX(CODE(MID(DEC2HEX(AV34,4),3,1)),2)</f>
        <v>38</v>
      </c>
      <c r="AW35" s="25" t="str">
        <f>DEC2HEX(CODE(MID(DEC2HEX(AV34,4),4,1)),2)</f>
        <v>32</v>
      </c>
      <c r="AX35" s="55" t="str">
        <f>DEC2HEX(AX34,2)</f>
        <v>03</v>
      </c>
      <c r="AY35" s="56"/>
      <c r="BK35" s="22"/>
      <c r="BL35" s="13"/>
    </row>
    <row r="36" spans="3:64" x14ac:dyDescent="0.15">
      <c r="C36" s="18"/>
      <c r="D36" s="20"/>
      <c r="E36" s="21"/>
      <c r="F36" s="18"/>
      <c r="AH36" s="13"/>
      <c r="BK36" s="22"/>
      <c r="BL36" s="13"/>
    </row>
    <row r="37" spans="3:64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9"/>
      <c r="BL37" s="13"/>
    </row>
    <row r="38" spans="3:64" x14ac:dyDescent="0.15">
      <c r="C38" s="18"/>
      <c r="D38" s="20"/>
      <c r="E38" s="21"/>
      <c r="F38" s="18"/>
      <c r="AH38" s="13"/>
      <c r="BK38" s="22"/>
      <c r="BL38" s="13"/>
    </row>
    <row r="39" spans="3:64" x14ac:dyDescent="0.15">
      <c r="C39" s="18"/>
      <c r="D39" s="59">
        <v>4</v>
      </c>
      <c r="E39" s="60" t="s">
        <v>177</v>
      </c>
      <c r="F39" s="18"/>
      <c r="G39" s="23"/>
      <c r="H39" s="57" t="s">
        <v>0</v>
      </c>
      <c r="I39" s="57"/>
      <c r="J39" s="57" t="s">
        <v>50</v>
      </c>
      <c r="K39" s="57"/>
      <c r="L39" s="57"/>
      <c r="M39" s="57"/>
      <c r="N39" s="57" t="s">
        <v>167</v>
      </c>
      <c r="O39" s="57"/>
      <c r="P39" s="57"/>
      <c r="Q39" s="57" t="s">
        <v>178</v>
      </c>
      <c r="R39" s="57"/>
      <c r="S39" s="57"/>
      <c r="T39" s="57"/>
      <c r="U39" s="57" t="s">
        <v>1</v>
      </c>
      <c r="V39" s="57"/>
      <c r="W39" s="57" t="s">
        <v>168</v>
      </c>
      <c r="X39" s="57"/>
      <c r="AH39" s="13"/>
      <c r="AJ39" s="57" t="s">
        <v>0</v>
      </c>
      <c r="AK39" s="57"/>
      <c r="AL39" s="57" t="s">
        <v>50</v>
      </c>
      <c r="AM39" s="57"/>
      <c r="AN39" s="57"/>
      <c r="AO39" s="57"/>
      <c r="AP39" s="57" t="s">
        <v>167</v>
      </c>
      <c r="AQ39" s="57"/>
      <c r="AR39" s="57"/>
      <c r="AS39" s="57" t="s">
        <v>6</v>
      </c>
      <c r="AT39" s="57"/>
      <c r="AU39" s="57"/>
      <c r="AV39" s="57" t="s">
        <v>1</v>
      </c>
      <c r="AW39" s="57"/>
      <c r="AX39" s="57" t="s">
        <v>168</v>
      </c>
      <c r="AY39" s="57"/>
      <c r="BK39" s="22"/>
      <c r="BL39" s="13"/>
    </row>
    <row r="40" spans="3:64" x14ac:dyDescent="0.15">
      <c r="C40" s="18"/>
      <c r="D40" s="59"/>
      <c r="E40" s="60"/>
      <c r="F40" s="18"/>
      <c r="G40" s="23" t="s">
        <v>169</v>
      </c>
      <c r="H40" s="58" t="s">
        <v>102</v>
      </c>
      <c r="I40" s="58"/>
      <c r="J40" s="25">
        <v>0</v>
      </c>
      <c r="K40" s="25">
        <v>0</v>
      </c>
      <c r="L40" s="25">
        <v>0</v>
      </c>
      <c r="M40" s="25">
        <v>1</v>
      </c>
      <c r="N40" s="24" t="s">
        <v>17</v>
      </c>
      <c r="O40" s="24" t="s">
        <v>10</v>
      </c>
      <c r="P40" s="24" t="s">
        <v>17</v>
      </c>
      <c r="Q40" s="25">
        <v>0</v>
      </c>
      <c r="R40" s="25">
        <v>1</v>
      </c>
      <c r="S40" s="25">
        <v>0</v>
      </c>
      <c r="T40" s="25">
        <v>0</v>
      </c>
      <c r="U40" s="25" t="str">
        <f>MID(DEC2HEX(U41,4),3,1)</f>
        <v>7</v>
      </c>
      <c r="V40" s="25" t="str">
        <f>MID(DEC2HEX(U41,4),4,1)</f>
        <v>0</v>
      </c>
      <c r="W40" s="58" t="s">
        <v>170</v>
      </c>
      <c r="X40" s="58"/>
      <c r="AH40" s="13"/>
      <c r="AJ40" s="58" t="s">
        <v>102</v>
      </c>
      <c r="AK40" s="58"/>
      <c r="AL40" s="25">
        <v>0</v>
      </c>
      <c r="AM40" s="25">
        <v>0</v>
      </c>
      <c r="AN40" s="25">
        <v>0</v>
      </c>
      <c r="AO40" s="25">
        <v>1</v>
      </c>
      <c r="AP40" s="24" t="s">
        <v>14</v>
      </c>
      <c r="AQ40" s="24" t="s">
        <v>15</v>
      </c>
      <c r="AR40" s="24" t="s">
        <v>16</v>
      </c>
      <c r="AS40" s="25" t="str">
        <f>N40</f>
        <v>S</v>
      </c>
      <c r="AT40" s="25" t="str">
        <f>O40</f>
        <v>H</v>
      </c>
      <c r="AU40" s="25" t="str">
        <f>P40</f>
        <v>S</v>
      </c>
      <c r="AV40" s="25" t="str">
        <f>MID(DEC2HEX(AV41,4),3,1)</f>
        <v>7</v>
      </c>
      <c r="AW40" s="25" t="str">
        <f>MID(DEC2HEX(AV41,4),4,1)</f>
        <v>E</v>
      </c>
      <c r="AX40" s="58" t="s">
        <v>170</v>
      </c>
      <c r="AY40" s="58"/>
      <c r="BK40" s="22"/>
      <c r="BL40" s="13"/>
    </row>
    <row r="41" spans="3:64" x14ac:dyDescent="0.15">
      <c r="C41" s="18"/>
      <c r="D41" s="59"/>
      <c r="E41" s="60"/>
      <c r="F41" s="18"/>
      <c r="G41" s="23" t="s">
        <v>171</v>
      </c>
      <c r="H41" s="58">
        <v>2</v>
      </c>
      <c r="I41" s="58"/>
      <c r="J41" s="25">
        <f t="shared" ref="J41:M41" si="32">CODE(J40)</f>
        <v>48</v>
      </c>
      <c r="K41" s="25">
        <f t="shared" si="32"/>
        <v>48</v>
      </c>
      <c r="L41" s="25">
        <f t="shared" si="32"/>
        <v>48</v>
      </c>
      <c r="M41" s="25">
        <f t="shared" si="32"/>
        <v>49</v>
      </c>
      <c r="N41" s="25">
        <f t="shared" ref="N41:T41" si="33">CODE(N40)</f>
        <v>83</v>
      </c>
      <c r="O41" s="25">
        <f t="shared" si="33"/>
        <v>72</v>
      </c>
      <c r="P41" s="25">
        <f t="shared" si="33"/>
        <v>83</v>
      </c>
      <c r="Q41" s="25">
        <f t="shared" si="33"/>
        <v>48</v>
      </c>
      <c r="R41" s="25">
        <f t="shared" si="33"/>
        <v>49</v>
      </c>
      <c r="S41" s="25">
        <f t="shared" si="33"/>
        <v>48</v>
      </c>
      <c r="T41" s="25">
        <f t="shared" si="33"/>
        <v>48</v>
      </c>
      <c r="U41" s="55">
        <f>SUM(J41:T41)</f>
        <v>624</v>
      </c>
      <c r="V41" s="56"/>
      <c r="W41" s="55">
        <v>3</v>
      </c>
      <c r="X41" s="56"/>
      <c r="AH41" s="13"/>
      <c r="AJ41" s="58">
        <v>2</v>
      </c>
      <c r="AK41" s="58"/>
      <c r="AL41" s="25">
        <f t="shared" ref="AL41:AO41" si="34">CODE(AL40)</f>
        <v>48</v>
      </c>
      <c r="AM41" s="25">
        <f t="shared" si="34"/>
        <v>48</v>
      </c>
      <c r="AN41" s="25">
        <f t="shared" si="34"/>
        <v>48</v>
      </c>
      <c r="AO41" s="25">
        <f t="shared" si="34"/>
        <v>49</v>
      </c>
      <c r="AP41" s="25">
        <f t="shared" ref="AP41:AU41" si="35">CODE(AP40)</f>
        <v>65</v>
      </c>
      <c r="AQ41" s="25">
        <f t="shared" si="35"/>
        <v>67</v>
      </c>
      <c r="AR41" s="25">
        <f t="shared" si="35"/>
        <v>75</v>
      </c>
      <c r="AS41" s="25">
        <f t="shared" si="35"/>
        <v>83</v>
      </c>
      <c r="AT41" s="25">
        <f t="shared" si="35"/>
        <v>72</v>
      </c>
      <c r="AU41" s="25">
        <f t="shared" si="35"/>
        <v>83</v>
      </c>
      <c r="AV41" s="55">
        <f>SUM(AL41:AU41)</f>
        <v>638</v>
      </c>
      <c r="AW41" s="56"/>
      <c r="AX41" s="55">
        <v>3</v>
      </c>
      <c r="AY41" s="56"/>
      <c r="BK41" s="22"/>
      <c r="BL41" s="13"/>
    </row>
    <row r="42" spans="3:64" x14ac:dyDescent="0.15">
      <c r="C42" s="18"/>
      <c r="D42" s="59"/>
      <c r="E42" s="60"/>
      <c r="F42" s="18"/>
      <c r="G42" s="23" t="s">
        <v>172</v>
      </c>
      <c r="H42" s="55" t="str">
        <f>DEC2HEX(H41,2)</f>
        <v>02</v>
      </c>
      <c r="I42" s="56"/>
      <c r="J42" s="25" t="str">
        <f t="shared" ref="J42:M42" si="36">DEC2HEX(J41,2)</f>
        <v>30</v>
      </c>
      <c r="K42" s="25" t="str">
        <f t="shared" si="36"/>
        <v>30</v>
      </c>
      <c r="L42" s="25" t="str">
        <f t="shared" si="36"/>
        <v>30</v>
      </c>
      <c r="M42" s="25" t="str">
        <f t="shared" si="36"/>
        <v>31</v>
      </c>
      <c r="N42" s="25" t="str">
        <f t="shared" ref="N42:T42" si="37">DEC2HEX(N41,2)</f>
        <v>53</v>
      </c>
      <c r="O42" s="25" t="str">
        <f t="shared" si="37"/>
        <v>48</v>
      </c>
      <c r="P42" s="25" t="str">
        <f t="shared" si="37"/>
        <v>53</v>
      </c>
      <c r="Q42" s="25" t="str">
        <f t="shared" si="37"/>
        <v>30</v>
      </c>
      <c r="R42" s="25" t="str">
        <f t="shared" si="37"/>
        <v>31</v>
      </c>
      <c r="S42" s="25" t="str">
        <f t="shared" si="37"/>
        <v>30</v>
      </c>
      <c r="T42" s="25" t="str">
        <f t="shared" si="37"/>
        <v>30</v>
      </c>
      <c r="U42" s="25" t="str">
        <f>DEC2HEX(CODE(MID(DEC2HEX(U41,4),3,1)),2)</f>
        <v>37</v>
      </c>
      <c r="V42" s="25" t="str">
        <f>DEC2HEX(CODE(MID(DEC2HEX(U41,4),4,1)),2)</f>
        <v>30</v>
      </c>
      <c r="W42" s="55" t="str">
        <f>DEC2HEX(W41,2)</f>
        <v>03</v>
      </c>
      <c r="X42" s="56"/>
      <c r="AH42" s="13"/>
      <c r="AJ42" s="55" t="str">
        <f>DEC2HEX(AJ41,2)</f>
        <v>02</v>
      </c>
      <c r="AK42" s="56"/>
      <c r="AL42" s="25" t="str">
        <f t="shared" ref="AL42:AO42" si="38">DEC2HEX(AL41,2)</f>
        <v>30</v>
      </c>
      <c r="AM42" s="25" t="str">
        <f t="shared" si="38"/>
        <v>30</v>
      </c>
      <c r="AN42" s="25" t="str">
        <f t="shared" si="38"/>
        <v>30</v>
      </c>
      <c r="AO42" s="25" t="str">
        <f t="shared" si="38"/>
        <v>31</v>
      </c>
      <c r="AP42" s="25" t="str">
        <f t="shared" ref="AP42:AU42" si="39">DEC2HEX(AP41,2)</f>
        <v>41</v>
      </c>
      <c r="AQ42" s="25" t="str">
        <f t="shared" si="39"/>
        <v>43</v>
      </c>
      <c r="AR42" s="25" t="str">
        <f t="shared" si="39"/>
        <v>4B</v>
      </c>
      <c r="AS42" s="25" t="str">
        <f t="shared" si="39"/>
        <v>53</v>
      </c>
      <c r="AT42" s="25" t="str">
        <f t="shared" si="39"/>
        <v>48</v>
      </c>
      <c r="AU42" s="25" t="str">
        <f t="shared" si="39"/>
        <v>53</v>
      </c>
      <c r="AV42" s="25" t="str">
        <f>DEC2HEX(CODE(MID(DEC2HEX(AV41,4),3,1)),2)</f>
        <v>37</v>
      </c>
      <c r="AW42" s="25" t="str">
        <f>DEC2HEX(CODE(MID(DEC2HEX(AV41,4),4,1)),2)</f>
        <v>45</v>
      </c>
      <c r="AX42" s="55" t="str">
        <f>DEC2HEX(AX41,2)</f>
        <v>03</v>
      </c>
      <c r="AY42" s="56"/>
      <c r="BK42" s="22"/>
      <c r="BL42" s="13"/>
    </row>
    <row r="43" spans="3:64" x14ac:dyDescent="0.15">
      <c r="C43" s="18"/>
      <c r="D43" s="20"/>
      <c r="E43" s="21"/>
      <c r="F43" s="18"/>
      <c r="AH43" s="13"/>
      <c r="BK43" s="22"/>
      <c r="BL43" s="13"/>
    </row>
    <row r="44" spans="3:64" ht="3.75" customHeight="1" x14ac:dyDescent="0.15">
      <c r="C44" s="18"/>
      <c r="D44" s="16"/>
      <c r="E44" s="17"/>
      <c r="F44" s="18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13"/>
      <c r="AD44" s="26"/>
      <c r="AE44" s="26"/>
      <c r="AF44" s="26"/>
      <c r="AG44" s="26"/>
      <c r="AH44" s="26"/>
      <c r="AI44" s="26"/>
      <c r="AJ44" s="13"/>
      <c r="AK44" s="13"/>
      <c r="AL44" s="26"/>
      <c r="AM44" s="26"/>
      <c r="AN44" s="26"/>
      <c r="AO44" s="26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9"/>
      <c r="BL44" s="13"/>
    </row>
    <row r="45" spans="3:64" x14ac:dyDescent="0.15">
      <c r="C45" s="18"/>
      <c r="D45" s="20"/>
      <c r="E45" s="21"/>
      <c r="F45" s="18"/>
      <c r="AH45" s="13"/>
      <c r="BK45" s="22"/>
      <c r="BL45" s="13"/>
    </row>
    <row r="46" spans="3:64" x14ac:dyDescent="0.15">
      <c r="C46" s="18"/>
      <c r="D46" s="59">
        <v>5</v>
      </c>
      <c r="E46" s="60" t="s">
        <v>179</v>
      </c>
      <c r="F46" s="18"/>
      <c r="G46" s="23"/>
      <c r="H46" s="57" t="s">
        <v>0</v>
      </c>
      <c r="I46" s="57"/>
      <c r="J46" s="57" t="s">
        <v>50</v>
      </c>
      <c r="K46" s="57"/>
      <c r="L46" s="57"/>
      <c r="M46" s="57"/>
      <c r="N46" s="57" t="s">
        <v>167</v>
      </c>
      <c r="O46" s="57"/>
      <c r="P46" s="57"/>
      <c r="Q46" s="57" t="s">
        <v>178</v>
      </c>
      <c r="R46" s="57"/>
      <c r="S46" s="57"/>
      <c r="T46" s="57"/>
      <c r="U46" s="57" t="s">
        <v>1</v>
      </c>
      <c r="V46" s="57"/>
      <c r="W46" s="57" t="s">
        <v>168</v>
      </c>
      <c r="X46" s="57"/>
      <c r="AH46" s="13"/>
      <c r="AJ46" s="57" t="s">
        <v>0</v>
      </c>
      <c r="AK46" s="57"/>
      <c r="AL46" s="57" t="s">
        <v>50</v>
      </c>
      <c r="AM46" s="57"/>
      <c r="AN46" s="57"/>
      <c r="AO46" s="57"/>
      <c r="AP46" s="57" t="s">
        <v>167</v>
      </c>
      <c r="AQ46" s="57"/>
      <c r="AR46" s="57"/>
      <c r="AS46" s="57" t="s">
        <v>6</v>
      </c>
      <c r="AT46" s="57"/>
      <c r="AU46" s="57"/>
      <c r="AV46" s="57" t="s">
        <v>1</v>
      </c>
      <c r="AW46" s="57"/>
      <c r="AX46" s="57" t="s">
        <v>168</v>
      </c>
      <c r="AY46" s="57"/>
      <c r="BK46" s="22"/>
      <c r="BL46" s="13"/>
    </row>
    <row r="47" spans="3:64" x14ac:dyDescent="0.15">
      <c r="C47" s="18"/>
      <c r="D47" s="59"/>
      <c r="E47" s="60"/>
      <c r="F47" s="18"/>
      <c r="G47" s="23" t="s">
        <v>169</v>
      </c>
      <c r="H47" s="58" t="s">
        <v>102</v>
      </c>
      <c r="I47" s="58"/>
      <c r="J47" s="25">
        <v>0</v>
      </c>
      <c r="K47" s="25">
        <v>0</v>
      </c>
      <c r="L47" s="25">
        <v>0</v>
      </c>
      <c r="M47" s="25">
        <v>1</v>
      </c>
      <c r="N47" s="24" t="s">
        <v>17</v>
      </c>
      <c r="O47" s="24" t="s">
        <v>10</v>
      </c>
      <c r="P47" s="24" t="s">
        <v>12</v>
      </c>
      <c r="Q47" s="25">
        <v>0</v>
      </c>
      <c r="R47" s="25">
        <v>1</v>
      </c>
      <c r="S47" s="25">
        <v>5</v>
      </c>
      <c r="T47" s="25">
        <v>0</v>
      </c>
      <c r="U47" s="25" t="str">
        <f>MID(DEC2HEX(U48,4),3,1)</f>
        <v>6</v>
      </c>
      <c r="V47" s="25" t="str">
        <f>MID(DEC2HEX(U48,4),4,1)</f>
        <v>E</v>
      </c>
      <c r="W47" s="58" t="s">
        <v>170</v>
      </c>
      <c r="X47" s="58"/>
      <c r="AH47" s="13"/>
      <c r="AJ47" s="58" t="s">
        <v>102</v>
      </c>
      <c r="AK47" s="58"/>
      <c r="AL47" s="25">
        <v>0</v>
      </c>
      <c r="AM47" s="25">
        <v>0</v>
      </c>
      <c r="AN47" s="25">
        <v>0</v>
      </c>
      <c r="AO47" s="25">
        <v>1</v>
      </c>
      <c r="AP47" s="24" t="s">
        <v>14</v>
      </c>
      <c r="AQ47" s="24" t="s">
        <v>15</v>
      </c>
      <c r="AR47" s="24" t="s">
        <v>16</v>
      </c>
      <c r="AS47" s="25" t="str">
        <f>N47</f>
        <v>S</v>
      </c>
      <c r="AT47" s="25" t="str">
        <f>O47</f>
        <v>H</v>
      </c>
      <c r="AU47" s="25" t="str">
        <f>P47</f>
        <v>L</v>
      </c>
      <c r="AV47" s="25" t="str">
        <f>MID(DEC2HEX(AV48,4),3,1)</f>
        <v>7</v>
      </c>
      <c r="AW47" s="25" t="str">
        <f>MID(DEC2HEX(AV48,4),4,1)</f>
        <v>7</v>
      </c>
      <c r="AX47" s="58" t="s">
        <v>170</v>
      </c>
      <c r="AY47" s="58"/>
      <c r="BK47" s="22"/>
      <c r="BL47" s="13"/>
    </row>
    <row r="48" spans="3:64" x14ac:dyDescent="0.15">
      <c r="C48" s="18"/>
      <c r="D48" s="59"/>
      <c r="E48" s="60"/>
      <c r="F48" s="18"/>
      <c r="G48" s="23" t="s">
        <v>171</v>
      </c>
      <c r="H48" s="58">
        <v>2</v>
      </c>
      <c r="I48" s="58"/>
      <c r="J48" s="25">
        <f t="shared" ref="J48:M48" si="40">CODE(J47)</f>
        <v>48</v>
      </c>
      <c r="K48" s="25">
        <f t="shared" si="40"/>
        <v>48</v>
      </c>
      <c r="L48" s="25">
        <f t="shared" si="40"/>
        <v>48</v>
      </c>
      <c r="M48" s="25">
        <f t="shared" si="40"/>
        <v>49</v>
      </c>
      <c r="N48" s="25">
        <f t="shared" ref="N48:T48" si="41">CODE(N47)</f>
        <v>83</v>
      </c>
      <c r="O48" s="25">
        <f t="shared" si="41"/>
        <v>72</v>
      </c>
      <c r="P48" s="25">
        <f t="shared" si="41"/>
        <v>76</v>
      </c>
      <c r="Q48" s="25">
        <f t="shared" si="41"/>
        <v>48</v>
      </c>
      <c r="R48" s="25">
        <f t="shared" si="41"/>
        <v>49</v>
      </c>
      <c r="S48" s="25">
        <f t="shared" si="41"/>
        <v>53</v>
      </c>
      <c r="T48" s="25">
        <f t="shared" si="41"/>
        <v>48</v>
      </c>
      <c r="U48" s="55">
        <f>SUM(J48:T48)</f>
        <v>622</v>
      </c>
      <c r="V48" s="56"/>
      <c r="W48" s="55">
        <v>3</v>
      </c>
      <c r="X48" s="56"/>
      <c r="AH48" s="13"/>
      <c r="AJ48" s="58">
        <v>2</v>
      </c>
      <c r="AK48" s="58"/>
      <c r="AL48" s="25">
        <f t="shared" ref="AL48:AO48" si="42">CODE(AL47)</f>
        <v>48</v>
      </c>
      <c r="AM48" s="25">
        <f t="shared" si="42"/>
        <v>48</v>
      </c>
      <c r="AN48" s="25">
        <f t="shared" si="42"/>
        <v>48</v>
      </c>
      <c r="AO48" s="25">
        <f t="shared" si="42"/>
        <v>49</v>
      </c>
      <c r="AP48" s="25">
        <f t="shared" ref="AP48:AU48" si="43">CODE(AP47)</f>
        <v>65</v>
      </c>
      <c r="AQ48" s="25">
        <f t="shared" si="43"/>
        <v>67</v>
      </c>
      <c r="AR48" s="25">
        <f t="shared" si="43"/>
        <v>75</v>
      </c>
      <c r="AS48" s="25">
        <f t="shared" si="43"/>
        <v>83</v>
      </c>
      <c r="AT48" s="25">
        <f t="shared" si="43"/>
        <v>72</v>
      </c>
      <c r="AU48" s="25">
        <f t="shared" si="43"/>
        <v>76</v>
      </c>
      <c r="AV48" s="55">
        <f>SUM(AL48:AU48)</f>
        <v>631</v>
      </c>
      <c r="AW48" s="56"/>
      <c r="AX48" s="55">
        <v>3</v>
      </c>
      <c r="AY48" s="56"/>
      <c r="BK48" s="22"/>
      <c r="BL48" s="13"/>
    </row>
    <row r="49" spans="3:64" x14ac:dyDescent="0.15">
      <c r="C49" s="18"/>
      <c r="D49" s="59"/>
      <c r="E49" s="60"/>
      <c r="F49" s="18"/>
      <c r="G49" s="23" t="s">
        <v>172</v>
      </c>
      <c r="H49" s="55" t="str">
        <f>DEC2HEX(H48,2)</f>
        <v>02</v>
      </c>
      <c r="I49" s="56"/>
      <c r="J49" s="25" t="str">
        <f t="shared" ref="J49:M49" si="44">DEC2HEX(J48,2)</f>
        <v>30</v>
      </c>
      <c r="K49" s="25" t="str">
        <f t="shared" si="44"/>
        <v>30</v>
      </c>
      <c r="L49" s="25" t="str">
        <f t="shared" si="44"/>
        <v>30</v>
      </c>
      <c r="M49" s="25" t="str">
        <f t="shared" si="44"/>
        <v>31</v>
      </c>
      <c r="N49" s="25" t="str">
        <f t="shared" ref="N49:T49" si="45">DEC2HEX(N48,2)</f>
        <v>53</v>
      </c>
      <c r="O49" s="25" t="str">
        <f t="shared" si="45"/>
        <v>48</v>
      </c>
      <c r="P49" s="25" t="str">
        <f t="shared" si="45"/>
        <v>4C</v>
      </c>
      <c r="Q49" s="25" t="str">
        <f t="shared" si="45"/>
        <v>30</v>
      </c>
      <c r="R49" s="25" t="str">
        <f t="shared" si="45"/>
        <v>31</v>
      </c>
      <c r="S49" s="25" t="str">
        <f t="shared" si="45"/>
        <v>35</v>
      </c>
      <c r="T49" s="25" t="str">
        <f t="shared" si="45"/>
        <v>30</v>
      </c>
      <c r="U49" s="25" t="str">
        <f>DEC2HEX(CODE(MID(DEC2HEX(U48,4),3,1)),2)</f>
        <v>36</v>
      </c>
      <c r="V49" s="25" t="str">
        <f>DEC2HEX(CODE(MID(DEC2HEX(U48,4),4,1)),2)</f>
        <v>45</v>
      </c>
      <c r="W49" s="55" t="str">
        <f>DEC2HEX(W48,2)</f>
        <v>03</v>
      </c>
      <c r="X49" s="56"/>
      <c r="AH49" s="13"/>
      <c r="AJ49" s="55" t="str">
        <f>DEC2HEX(AJ48,2)</f>
        <v>02</v>
      </c>
      <c r="AK49" s="56"/>
      <c r="AL49" s="25" t="str">
        <f t="shared" ref="AL49:AO49" si="46">DEC2HEX(AL48,2)</f>
        <v>30</v>
      </c>
      <c r="AM49" s="25" t="str">
        <f t="shared" si="46"/>
        <v>30</v>
      </c>
      <c r="AN49" s="25" t="str">
        <f t="shared" si="46"/>
        <v>30</v>
      </c>
      <c r="AO49" s="25" t="str">
        <f t="shared" si="46"/>
        <v>31</v>
      </c>
      <c r="AP49" s="25" t="str">
        <f t="shared" ref="AP49:AU49" si="47">DEC2HEX(AP48,2)</f>
        <v>41</v>
      </c>
      <c r="AQ49" s="25" t="str">
        <f t="shared" si="47"/>
        <v>43</v>
      </c>
      <c r="AR49" s="25" t="str">
        <f t="shared" si="47"/>
        <v>4B</v>
      </c>
      <c r="AS49" s="25" t="str">
        <f t="shared" si="47"/>
        <v>53</v>
      </c>
      <c r="AT49" s="25" t="str">
        <f t="shared" si="47"/>
        <v>48</v>
      </c>
      <c r="AU49" s="25" t="str">
        <f t="shared" si="47"/>
        <v>4C</v>
      </c>
      <c r="AV49" s="25" t="str">
        <f>DEC2HEX(CODE(MID(DEC2HEX(AV48,4),3,1)),2)</f>
        <v>37</v>
      </c>
      <c r="AW49" s="25" t="str">
        <f>DEC2HEX(CODE(MID(DEC2HEX(AV48,4),4,1)),2)</f>
        <v>37</v>
      </c>
      <c r="AX49" s="55" t="str">
        <f>DEC2HEX(AX48,2)</f>
        <v>03</v>
      </c>
      <c r="AY49" s="56"/>
      <c r="BK49" s="22"/>
      <c r="BL49" s="13"/>
    </row>
    <row r="50" spans="3:64" x14ac:dyDescent="0.15">
      <c r="C50" s="18"/>
      <c r="D50" s="20"/>
      <c r="E50" s="21"/>
      <c r="F50" s="18"/>
      <c r="AH50" s="13"/>
      <c r="BK50" s="22"/>
      <c r="BL50" s="13"/>
    </row>
    <row r="51" spans="3:64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9"/>
      <c r="BL51" s="13"/>
    </row>
    <row r="52" spans="3:64" x14ac:dyDescent="0.15">
      <c r="C52" s="18"/>
      <c r="D52" s="20"/>
      <c r="E52" s="21"/>
      <c r="F52" s="18"/>
      <c r="AH52" s="13"/>
      <c r="BK52" s="22"/>
      <c r="BL52" s="13"/>
    </row>
    <row r="53" spans="3:64" x14ac:dyDescent="0.15">
      <c r="C53" s="18"/>
      <c r="D53" s="59">
        <v>6</v>
      </c>
      <c r="E53" s="60" t="s">
        <v>180</v>
      </c>
      <c r="F53" s="18"/>
      <c r="G53" s="23"/>
      <c r="H53" s="57" t="s">
        <v>0</v>
      </c>
      <c r="I53" s="57"/>
      <c r="J53" s="57" t="s">
        <v>50</v>
      </c>
      <c r="K53" s="57"/>
      <c r="L53" s="57"/>
      <c r="M53" s="57"/>
      <c r="N53" s="57" t="s">
        <v>167</v>
      </c>
      <c r="O53" s="57"/>
      <c r="P53" s="57"/>
      <c r="Q53" s="57" t="s">
        <v>178</v>
      </c>
      <c r="R53" s="57"/>
      <c r="S53" s="57"/>
      <c r="T53" s="57"/>
      <c r="U53" s="57" t="s">
        <v>1</v>
      </c>
      <c r="V53" s="57"/>
      <c r="W53" s="57" t="s">
        <v>168</v>
      </c>
      <c r="X53" s="57"/>
      <c r="AH53" s="13"/>
      <c r="AJ53" s="57" t="s">
        <v>0</v>
      </c>
      <c r="AK53" s="57"/>
      <c r="AL53" s="57" t="s">
        <v>50</v>
      </c>
      <c r="AM53" s="57"/>
      <c r="AN53" s="57"/>
      <c r="AO53" s="57"/>
      <c r="AP53" s="57" t="s">
        <v>167</v>
      </c>
      <c r="AQ53" s="57"/>
      <c r="AR53" s="57"/>
      <c r="AS53" s="57" t="s">
        <v>6</v>
      </c>
      <c r="AT53" s="57"/>
      <c r="AU53" s="57"/>
      <c r="AV53" s="57" t="s">
        <v>1</v>
      </c>
      <c r="AW53" s="57"/>
      <c r="AX53" s="57" t="s">
        <v>168</v>
      </c>
      <c r="AY53" s="57"/>
      <c r="BK53" s="22"/>
      <c r="BL53" s="13"/>
    </row>
    <row r="54" spans="3:64" x14ac:dyDescent="0.15">
      <c r="C54" s="18"/>
      <c r="D54" s="59"/>
      <c r="E54" s="60"/>
      <c r="F54" s="18"/>
      <c r="G54" s="23" t="s">
        <v>169</v>
      </c>
      <c r="H54" s="58" t="s">
        <v>102</v>
      </c>
      <c r="I54" s="58"/>
      <c r="J54" s="25">
        <v>0</v>
      </c>
      <c r="K54" s="25">
        <v>0</v>
      </c>
      <c r="L54" s="25">
        <v>0</v>
      </c>
      <c r="M54" s="25">
        <v>1</v>
      </c>
      <c r="N54" s="24" t="s">
        <v>17</v>
      </c>
      <c r="O54" s="24" t="s">
        <v>11</v>
      </c>
      <c r="P54" s="24" t="s">
        <v>17</v>
      </c>
      <c r="Q54" s="25">
        <v>0</v>
      </c>
      <c r="R54" s="25">
        <v>0</v>
      </c>
      <c r="S54" s="25">
        <v>8</v>
      </c>
      <c r="T54" s="25">
        <v>0</v>
      </c>
      <c r="U54" s="25" t="str">
        <f>MID(DEC2HEX(U55,4),3,1)</f>
        <v>7</v>
      </c>
      <c r="V54" s="25" t="str">
        <f>MID(DEC2HEX(U55,4),4,1)</f>
        <v>C</v>
      </c>
      <c r="W54" s="58" t="s">
        <v>170</v>
      </c>
      <c r="X54" s="58"/>
      <c r="AH54" s="13"/>
      <c r="AJ54" s="58" t="s">
        <v>102</v>
      </c>
      <c r="AK54" s="58"/>
      <c r="AL54" s="25">
        <v>0</v>
      </c>
      <c r="AM54" s="25">
        <v>0</v>
      </c>
      <c r="AN54" s="25">
        <v>0</v>
      </c>
      <c r="AO54" s="25">
        <v>1</v>
      </c>
      <c r="AP54" s="24" t="s">
        <v>14</v>
      </c>
      <c r="AQ54" s="24" t="s">
        <v>15</v>
      </c>
      <c r="AR54" s="24" t="s">
        <v>16</v>
      </c>
      <c r="AS54" s="25" t="str">
        <f>N54</f>
        <v>S</v>
      </c>
      <c r="AT54" s="25" t="str">
        <f>O54</f>
        <v>M</v>
      </c>
      <c r="AU54" s="25" t="str">
        <f>P54</f>
        <v>S</v>
      </c>
      <c r="AV54" s="25" t="str">
        <f>MID(DEC2HEX(AV55,4),3,1)</f>
        <v>8</v>
      </c>
      <c r="AW54" s="25" t="str">
        <f>MID(DEC2HEX(AV55,4),4,1)</f>
        <v>3</v>
      </c>
      <c r="AX54" s="58" t="s">
        <v>170</v>
      </c>
      <c r="AY54" s="58"/>
      <c r="BK54" s="22"/>
      <c r="BL54" s="13"/>
    </row>
    <row r="55" spans="3:64" x14ac:dyDescent="0.15">
      <c r="C55" s="18"/>
      <c r="D55" s="59"/>
      <c r="E55" s="60"/>
      <c r="F55" s="18"/>
      <c r="G55" s="23" t="s">
        <v>171</v>
      </c>
      <c r="H55" s="58">
        <v>2</v>
      </c>
      <c r="I55" s="58"/>
      <c r="J55" s="25">
        <f t="shared" ref="J55:M55" si="48">CODE(J54)</f>
        <v>48</v>
      </c>
      <c r="K55" s="25">
        <f t="shared" si="48"/>
        <v>48</v>
      </c>
      <c r="L55" s="25">
        <f t="shared" si="48"/>
        <v>48</v>
      </c>
      <c r="M55" s="25">
        <f t="shared" si="48"/>
        <v>49</v>
      </c>
      <c r="N55" s="25">
        <f t="shared" ref="N55:T55" si="49">CODE(N54)</f>
        <v>83</v>
      </c>
      <c r="O55" s="25">
        <f t="shared" si="49"/>
        <v>77</v>
      </c>
      <c r="P55" s="25">
        <f t="shared" si="49"/>
        <v>83</v>
      </c>
      <c r="Q55" s="25">
        <f t="shared" si="49"/>
        <v>48</v>
      </c>
      <c r="R55" s="25">
        <f t="shared" si="49"/>
        <v>48</v>
      </c>
      <c r="S55" s="25">
        <f t="shared" si="49"/>
        <v>56</v>
      </c>
      <c r="T55" s="25">
        <f t="shared" si="49"/>
        <v>48</v>
      </c>
      <c r="U55" s="55">
        <f>SUM(J55:T55)</f>
        <v>636</v>
      </c>
      <c r="V55" s="56"/>
      <c r="W55" s="55">
        <v>3</v>
      </c>
      <c r="X55" s="56"/>
      <c r="AH55" s="13"/>
      <c r="AJ55" s="58">
        <v>2</v>
      </c>
      <c r="AK55" s="58"/>
      <c r="AL55" s="25">
        <f t="shared" ref="AL55:AO55" si="50">CODE(AL54)</f>
        <v>48</v>
      </c>
      <c r="AM55" s="25">
        <f t="shared" si="50"/>
        <v>48</v>
      </c>
      <c r="AN55" s="25">
        <f t="shared" si="50"/>
        <v>48</v>
      </c>
      <c r="AO55" s="25">
        <f t="shared" si="50"/>
        <v>49</v>
      </c>
      <c r="AP55" s="25">
        <f t="shared" ref="AP55:AU55" si="51">CODE(AP54)</f>
        <v>65</v>
      </c>
      <c r="AQ55" s="25">
        <f t="shared" si="51"/>
        <v>67</v>
      </c>
      <c r="AR55" s="25">
        <f t="shared" si="51"/>
        <v>75</v>
      </c>
      <c r="AS55" s="25">
        <f t="shared" si="51"/>
        <v>83</v>
      </c>
      <c r="AT55" s="25">
        <f t="shared" si="51"/>
        <v>77</v>
      </c>
      <c r="AU55" s="25">
        <f t="shared" si="51"/>
        <v>83</v>
      </c>
      <c r="AV55" s="55">
        <f>SUM(AL55:AU55)</f>
        <v>643</v>
      </c>
      <c r="AW55" s="56"/>
      <c r="AX55" s="55">
        <v>3</v>
      </c>
      <c r="AY55" s="56"/>
      <c r="BK55" s="22"/>
      <c r="BL55" s="13"/>
    </row>
    <row r="56" spans="3:64" x14ac:dyDescent="0.15">
      <c r="C56" s="18"/>
      <c r="D56" s="59"/>
      <c r="E56" s="60"/>
      <c r="F56" s="18"/>
      <c r="G56" s="23" t="s">
        <v>172</v>
      </c>
      <c r="H56" s="55" t="str">
        <f>DEC2HEX(H55,2)</f>
        <v>02</v>
      </c>
      <c r="I56" s="56"/>
      <c r="J56" s="25" t="str">
        <f t="shared" ref="J56:M56" si="52">DEC2HEX(J55,2)</f>
        <v>30</v>
      </c>
      <c r="K56" s="25" t="str">
        <f t="shared" si="52"/>
        <v>30</v>
      </c>
      <c r="L56" s="25" t="str">
        <f t="shared" si="52"/>
        <v>30</v>
      </c>
      <c r="M56" s="25" t="str">
        <f t="shared" si="52"/>
        <v>31</v>
      </c>
      <c r="N56" s="25" t="str">
        <f t="shared" ref="N56:T56" si="53">DEC2HEX(N55,2)</f>
        <v>53</v>
      </c>
      <c r="O56" s="25" t="str">
        <f t="shared" si="53"/>
        <v>4D</v>
      </c>
      <c r="P56" s="25" t="str">
        <f t="shared" si="53"/>
        <v>53</v>
      </c>
      <c r="Q56" s="25" t="str">
        <f t="shared" si="53"/>
        <v>30</v>
      </c>
      <c r="R56" s="25" t="str">
        <f t="shared" si="53"/>
        <v>30</v>
      </c>
      <c r="S56" s="25" t="str">
        <f t="shared" si="53"/>
        <v>38</v>
      </c>
      <c r="T56" s="25" t="str">
        <f t="shared" si="53"/>
        <v>30</v>
      </c>
      <c r="U56" s="25" t="str">
        <f>DEC2HEX(CODE(MID(DEC2HEX(U55,4),3,1)),2)</f>
        <v>37</v>
      </c>
      <c r="V56" s="25" t="str">
        <f>DEC2HEX(CODE(MID(DEC2HEX(U55,4),4,1)),2)</f>
        <v>43</v>
      </c>
      <c r="W56" s="55" t="str">
        <f>DEC2HEX(W55,2)</f>
        <v>03</v>
      </c>
      <c r="X56" s="56"/>
      <c r="AH56" s="13"/>
      <c r="AJ56" s="55" t="str">
        <f>DEC2HEX(AJ55,2)</f>
        <v>02</v>
      </c>
      <c r="AK56" s="56"/>
      <c r="AL56" s="25" t="str">
        <f t="shared" ref="AL56:AO56" si="54">DEC2HEX(AL55,2)</f>
        <v>30</v>
      </c>
      <c r="AM56" s="25" t="str">
        <f t="shared" si="54"/>
        <v>30</v>
      </c>
      <c r="AN56" s="25" t="str">
        <f t="shared" si="54"/>
        <v>30</v>
      </c>
      <c r="AO56" s="25" t="str">
        <f t="shared" si="54"/>
        <v>31</v>
      </c>
      <c r="AP56" s="25" t="str">
        <f t="shared" ref="AP56:AU56" si="55">DEC2HEX(AP55,2)</f>
        <v>41</v>
      </c>
      <c r="AQ56" s="25" t="str">
        <f t="shared" si="55"/>
        <v>43</v>
      </c>
      <c r="AR56" s="25" t="str">
        <f t="shared" si="55"/>
        <v>4B</v>
      </c>
      <c r="AS56" s="25" t="str">
        <f t="shared" si="55"/>
        <v>53</v>
      </c>
      <c r="AT56" s="25" t="str">
        <f t="shared" si="55"/>
        <v>4D</v>
      </c>
      <c r="AU56" s="25" t="str">
        <f t="shared" si="55"/>
        <v>53</v>
      </c>
      <c r="AV56" s="25" t="str">
        <f>DEC2HEX(CODE(MID(DEC2HEX(AV55,4),3,1)),2)</f>
        <v>38</v>
      </c>
      <c r="AW56" s="25" t="str">
        <f>DEC2HEX(CODE(MID(DEC2HEX(AV55,4),4,1)),2)</f>
        <v>33</v>
      </c>
      <c r="AX56" s="55" t="str">
        <f>DEC2HEX(AX55,2)</f>
        <v>03</v>
      </c>
      <c r="AY56" s="56"/>
      <c r="BK56" s="22"/>
      <c r="BL56" s="13"/>
    </row>
    <row r="57" spans="3:64" x14ac:dyDescent="0.15">
      <c r="C57" s="18"/>
      <c r="D57" s="20"/>
      <c r="E57" s="21"/>
      <c r="F57" s="18"/>
      <c r="AH57" s="13"/>
      <c r="BK57" s="22"/>
      <c r="BL57" s="13"/>
    </row>
    <row r="58" spans="3:64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13"/>
      <c r="AD58" s="26"/>
      <c r="AE58" s="26"/>
      <c r="AF58" s="26"/>
      <c r="AG58" s="26"/>
      <c r="AH58" s="26"/>
      <c r="AI58" s="26"/>
      <c r="AJ58" s="13"/>
      <c r="AK58" s="13"/>
      <c r="AL58" s="26"/>
      <c r="AM58" s="26"/>
      <c r="AN58" s="26"/>
      <c r="AO58" s="26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9"/>
      <c r="BL58" s="13"/>
    </row>
    <row r="59" spans="3:64" x14ac:dyDescent="0.15">
      <c r="C59" s="18"/>
      <c r="D59" s="20"/>
      <c r="E59" s="21"/>
      <c r="F59" s="18"/>
      <c r="AH59" s="13"/>
      <c r="BK59" s="22"/>
      <c r="BL59" s="13"/>
    </row>
    <row r="60" spans="3:64" x14ac:dyDescent="0.15">
      <c r="C60" s="18"/>
      <c r="D60" s="59">
        <v>7</v>
      </c>
      <c r="E60" s="60" t="s">
        <v>181</v>
      </c>
      <c r="F60" s="18"/>
      <c r="G60" s="23"/>
      <c r="H60" s="57" t="s">
        <v>0</v>
      </c>
      <c r="I60" s="57"/>
      <c r="J60" s="57" t="s">
        <v>50</v>
      </c>
      <c r="K60" s="57"/>
      <c r="L60" s="57"/>
      <c r="M60" s="57"/>
      <c r="N60" s="57" t="s">
        <v>167</v>
      </c>
      <c r="O60" s="57"/>
      <c r="P60" s="57"/>
      <c r="Q60" s="57" t="s">
        <v>178</v>
      </c>
      <c r="R60" s="57"/>
      <c r="S60" s="57"/>
      <c r="T60" s="57"/>
      <c r="U60" s="57" t="s">
        <v>1</v>
      </c>
      <c r="V60" s="57"/>
      <c r="W60" s="57" t="s">
        <v>168</v>
      </c>
      <c r="X60" s="57"/>
      <c r="AH60" s="13"/>
      <c r="AJ60" s="57" t="s">
        <v>0</v>
      </c>
      <c r="AK60" s="57"/>
      <c r="AL60" s="57" t="s">
        <v>50</v>
      </c>
      <c r="AM60" s="57"/>
      <c r="AN60" s="57"/>
      <c r="AO60" s="57"/>
      <c r="AP60" s="57" t="s">
        <v>167</v>
      </c>
      <c r="AQ60" s="57"/>
      <c r="AR60" s="57"/>
      <c r="AS60" s="57" t="s">
        <v>6</v>
      </c>
      <c r="AT60" s="57"/>
      <c r="AU60" s="57"/>
      <c r="AV60" s="57" t="s">
        <v>1</v>
      </c>
      <c r="AW60" s="57"/>
      <c r="AX60" s="57" t="s">
        <v>168</v>
      </c>
      <c r="AY60" s="57"/>
      <c r="BK60" s="22"/>
      <c r="BL60" s="13"/>
    </row>
    <row r="61" spans="3:64" x14ac:dyDescent="0.15">
      <c r="C61" s="18"/>
      <c r="D61" s="59"/>
      <c r="E61" s="60"/>
      <c r="F61" s="18"/>
      <c r="G61" s="23" t="s">
        <v>169</v>
      </c>
      <c r="H61" s="58" t="s">
        <v>102</v>
      </c>
      <c r="I61" s="58"/>
      <c r="J61" s="25">
        <v>0</v>
      </c>
      <c r="K61" s="25">
        <v>0</v>
      </c>
      <c r="L61" s="25">
        <v>0</v>
      </c>
      <c r="M61" s="25">
        <v>1</v>
      </c>
      <c r="N61" s="24" t="s">
        <v>17</v>
      </c>
      <c r="O61" s="24" t="s">
        <v>11</v>
      </c>
      <c r="P61" s="24" t="s">
        <v>12</v>
      </c>
      <c r="Q61" s="25">
        <v>0</v>
      </c>
      <c r="R61" s="25">
        <v>1</v>
      </c>
      <c r="S61" s="25">
        <v>2</v>
      </c>
      <c r="T61" s="25">
        <v>0</v>
      </c>
      <c r="U61" s="25" t="str">
        <f>MID(DEC2HEX(U62,4),3,1)</f>
        <v>7</v>
      </c>
      <c r="V61" s="25" t="str">
        <f>MID(DEC2HEX(U62,4),4,1)</f>
        <v>0</v>
      </c>
      <c r="W61" s="58" t="s">
        <v>170</v>
      </c>
      <c r="X61" s="58"/>
      <c r="AH61" s="13"/>
      <c r="AJ61" s="58" t="s">
        <v>102</v>
      </c>
      <c r="AK61" s="58"/>
      <c r="AL61" s="25">
        <v>0</v>
      </c>
      <c r="AM61" s="25">
        <v>0</v>
      </c>
      <c r="AN61" s="25">
        <v>0</v>
      </c>
      <c r="AO61" s="25">
        <v>1</v>
      </c>
      <c r="AP61" s="24" t="s">
        <v>14</v>
      </c>
      <c r="AQ61" s="24" t="s">
        <v>15</v>
      </c>
      <c r="AR61" s="24" t="s">
        <v>16</v>
      </c>
      <c r="AS61" s="25" t="str">
        <f>N61</f>
        <v>S</v>
      </c>
      <c r="AT61" s="25" t="str">
        <f>O61</f>
        <v>M</v>
      </c>
      <c r="AU61" s="25" t="str">
        <f>P61</f>
        <v>L</v>
      </c>
      <c r="AV61" s="25" t="str">
        <f>MID(DEC2HEX(AV62,4),3,1)</f>
        <v>7</v>
      </c>
      <c r="AW61" s="25" t="str">
        <f>MID(DEC2HEX(AV62,4),4,1)</f>
        <v>C</v>
      </c>
      <c r="AX61" s="58" t="s">
        <v>170</v>
      </c>
      <c r="AY61" s="58"/>
      <c r="BK61" s="22"/>
      <c r="BL61" s="13"/>
    </row>
    <row r="62" spans="3:64" x14ac:dyDescent="0.15">
      <c r="C62" s="18"/>
      <c r="D62" s="59"/>
      <c r="E62" s="60"/>
      <c r="F62" s="18"/>
      <c r="G62" s="23" t="s">
        <v>171</v>
      </c>
      <c r="H62" s="58">
        <v>2</v>
      </c>
      <c r="I62" s="58"/>
      <c r="J62" s="25">
        <f t="shared" ref="J62:M62" si="56">CODE(J61)</f>
        <v>48</v>
      </c>
      <c r="K62" s="25">
        <f t="shared" si="56"/>
        <v>48</v>
      </c>
      <c r="L62" s="25">
        <f t="shared" si="56"/>
        <v>48</v>
      </c>
      <c r="M62" s="25">
        <f t="shared" si="56"/>
        <v>49</v>
      </c>
      <c r="N62" s="25">
        <f t="shared" ref="N62:T62" si="57">CODE(N61)</f>
        <v>83</v>
      </c>
      <c r="O62" s="25">
        <f t="shared" si="57"/>
        <v>77</v>
      </c>
      <c r="P62" s="25">
        <f t="shared" si="57"/>
        <v>76</v>
      </c>
      <c r="Q62" s="25">
        <f t="shared" si="57"/>
        <v>48</v>
      </c>
      <c r="R62" s="25">
        <f t="shared" si="57"/>
        <v>49</v>
      </c>
      <c r="S62" s="25">
        <f t="shared" si="57"/>
        <v>50</v>
      </c>
      <c r="T62" s="25">
        <f t="shared" si="57"/>
        <v>48</v>
      </c>
      <c r="U62" s="55">
        <f>SUM(J62:T62)</f>
        <v>624</v>
      </c>
      <c r="V62" s="56"/>
      <c r="W62" s="55">
        <v>3</v>
      </c>
      <c r="X62" s="56"/>
      <c r="AH62" s="13"/>
      <c r="AJ62" s="58">
        <v>2</v>
      </c>
      <c r="AK62" s="58"/>
      <c r="AL62" s="25">
        <f t="shared" ref="AL62:AO62" si="58">CODE(AL61)</f>
        <v>48</v>
      </c>
      <c r="AM62" s="25">
        <f t="shared" si="58"/>
        <v>48</v>
      </c>
      <c r="AN62" s="25">
        <f t="shared" si="58"/>
        <v>48</v>
      </c>
      <c r="AO62" s="25">
        <f t="shared" si="58"/>
        <v>49</v>
      </c>
      <c r="AP62" s="25">
        <f t="shared" ref="AP62:AU62" si="59">CODE(AP61)</f>
        <v>65</v>
      </c>
      <c r="AQ62" s="25">
        <f t="shared" si="59"/>
        <v>67</v>
      </c>
      <c r="AR62" s="25">
        <f t="shared" si="59"/>
        <v>75</v>
      </c>
      <c r="AS62" s="25">
        <f t="shared" si="59"/>
        <v>83</v>
      </c>
      <c r="AT62" s="25">
        <f t="shared" si="59"/>
        <v>77</v>
      </c>
      <c r="AU62" s="25">
        <f t="shared" si="59"/>
        <v>76</v>
      </c>
      <c r="AV62" s="55">
        <f>SUM(AL62:AU62)</f>
        <v>636</v>
      </c>
      <c r="AW62" s="56"/>
      <c r="AX62" s="55">
        <v>3</v>
      </c>
      <c r="AY62" s="56"/>
      <c r="BK62" s="22"/>
      <c r="BL62" s="13"/>
    </row>
    <row r="63" spans="3:64" x14ac:dyDescent="0.15">
      <c r="C63" s="18"/>
      <c r="D63" s="59"/>
      <c r="E63" s="60"/>
      <c r="F63" s="18"/>
      <c r="G63" s="23" t="s">
        <v>172</v>
      </c>
      <c r="H63" s="55" t="str">
        <f>DEC2HEX(H62,2)</f>
        <v>02</v>
      </c>
      <c r="I63" s="56"/>
      <c r="J63" s="25" t="str">
        <f t="shared" ref="J63:M63" si="60">DEC2HEX(J62,2)</f>
        <v>30</v>
      </c>
      <c r="K63" s="25" t="str">
        <f t="shared" si="60"/>
        <v>30</v>
      </c>
      <c r="L63" s="25" t="str">
        <f t="shared" si="60"/>
        <v>30</v>
      </c>
      <c r="M63" s="25" t="str">
        <f t="shared" si="60"/>
        <v>31</v>
      </c>
      <c r="N63" s="25" t="str">
        <f t="shared" ref="N63:T63" si="61">DEC2HEX(N62,2)</f>
        <v>53</v>
      </c>
      <c r="O63" s="25" t="str">
        <f t="shared" si="61"/>
        <v>4D</v>
      </c>
      <c r="P63" s="25" t="str">
        <f t="shared" si="61"/>
        <v>4C</v>
      </c>
      <c r="Q63" s="25" t="str">
        <f t="shared" si="61"/>
        <v>30</v>
      </c>
      <c r="R63" s="25" t="str">
        <f t="shared" si="61"/>
        <v>31</v>
      </c>
      <c r="S63" s="25" t="str">
        <f t="shared" si="61"/>
        <v>32</v>
      </c>
      <c r="T63" s="25" t="str">
        <f t="shared" si="61"/>
        <v>30</v>
      </c>
      <c r="U63" s="25" t="str">
        <f>DEC2HEX(CODE(MID(DEC2HEX(U62,4),3,1)),2)</f>
        <v>37</v>
      </c>
      <c r="V63" s="25" t="str">
        <f>DEC2HEX(CODE(MID(DEC2HEX(U62,4),4,1)),2)</f>
        <v>30</v>
      </c>
      <c r="W63" s="55" t="str">
        <f>DEC2HEX(W62,2)</f>
        <v>03</v>
      </c>
      <c r="X63" s="56"/>
      <c r="AH63" s="13"/>
      <c r="AJ63" s="55" t="str">
        <f>DEC2HEX(AJ62,2)</f>
        <v>02</v>
      </c>
      <c r="AK63" s="56"/>
      <c r="AL63" s="25" t="str">
        <f t="shared" ref="AL63:AO63" si="62">DEC2HEX(AL62,2)</f>
        <v>30</v>
      </c>
      <c r="AM63" s="25" t="str">
        <f t="shared" si="62"/>
        <v>30</v>
      </c>
      <c r="AN63" s="25" t="str">
        <f t="shared" si="62"/>
        <v>30</v>
      </c>
      <c r="AO63" s="25" t="str">
        <f t="shared" si="62"/>
        <v>31</v>
      </c>
      <c r="AP63" s="25" t="str">
        <f t="shared" ref="AP63:AU63" si="63">DEC2HEX(AP62,2)</f>
        <v>41</v>
      </c>
      <c r="AQ63" s="25" t="str">
        <f t="shared" si="63"/>
        <v>43</v>
      </c>
      <c r="AR63" s="25" t="str">
        <f t="shared" si="63"/>
        <v>4B</v>
      </c>
      <c r="AS63" s="25" t="str">
        <f t="shared" si="63"/>
        <v>53</v>
      </c>
      <c r="AT63" s="25" t="str">
        <f t="shared" si="63"/>
        <v>4D</v>
      </c>
      <c r="AU63" s="25" t="str">
        <f t="shared" si="63"/>
        <v>4C</v>
      </c>
      <c r="AV63" s="25" t="str">
        <f>DEC2HEX(CODE(MID(DEC2HEX(AV62,4),3,1)),2)</f>
        <v>37</v>
      </c>
      <c r="AW63" s="25" t="str">
        <f>DEC2HEX(CODE(MID(DEC2HEX(AV62,4),4,1)),2)</f>
        <v>43</v>
      </c>
      <c r="AX63" s="55" t="str">
        <f>DEC2HEX(AX62,2)</f>
        <v>03</v>
      </c>
      <c r="AY63" s="56"/>
      <c r="BK63" s="22"/>
      <c r="BL63" s="13"/>
    </row>
    <row r="64" spans="3:64" x14ac:dyDescent="0.15">
      <c r="C64" s="18"/>
      <c r="D64" s="20"/>
      <c r="E64" s="21"/>
      <c r="F64" s="18"/>
      <c r="AH64" s="13"/>
      <c r="BK64" s="22"/>
      <c r="BL64" s="13"/>
    </row>
    <row r="65" spans="3:64" ht="3.75" customHeight="1" x14ac:dyDescent="0.15">
      <c r="C65" s="18"/>
      <c r="D65" s="16"/>
      <c r="E65" s="17"/>
      <c r="F65" s="18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9"/>
      <c r="BL65" s="13"/>
    </row>
    <row r="66" spans="3:64" x14ac:dyDescent="0.15">
      <c r="C66" s="18"/>
      <c r="D66" s="20"/>
      <c r="E66" s="21"/>
      <c r="F66" s="18"/>
      <c r="AH66" s="13"/>
      <c r="BK66" s="22"/>
      <c r="BL66" s="13"/>
    </row>
    <row r="67" spans="3:64" x14ac:dyDescent="0.15">
      <c r="C67" s="18"/>
      <c r="D67" s="59">
        <v>8</v>
      </c>
      <c r="E67" s="60" t="s">
        <v>182</v>
      </c>
      <c r="F67" s="18"/>
      <c r="G67" s="23"/>
      <c r="H67" s="57" t="s">
        <v>0</v>
      </c>
      <c r="I67" s="57"/>
      <c r="J67" s="57" t="s">
        <v>50</v>
      </c>
      <c r="K67" s="57"/>
      <c r="L67" s="57"/>
      <c r="M67" s="57"/>
      <c r="N67" s="57" t="s">
        <v>167</v>
      </c>
      <c r="O67" s="57"/>
      <c r="P67" s="57"/>
      <c r="Q67" s="57" t="s">
        <v>178</v>
      </c>
      <c r="R67" s="57"/>
      <c r="S67" s="57"/>
      <c r="T67" s="57"/>
      <c r="U67" s="57" t="s">
        <v>1</v>
      </c>
      <c r="V67" s="57"/>
      <c r="W67" s="57" t="s">
        <v>168</v>
      </c>
      <c r="X67" s="57"/>
      <c r="AH67" s="13"/>
      <c r="AJ67" s="57" t="s">
        <v>0</v>
      </c>
      <c r="AK67" s="57"/>
      <c r="AL67" s="57" t="s">
        <v>50</v>
      </c>
      <c r="AM67" s="57"/>
      <c r="AN67" s="57"/>
      <c r="AO67" s="57"/>
      <c r="AP67" s="57" t="s">
        <v>167</v>
      </c>
      <c r="AQ67" s="57"/>
      <c r="AR67" s="57"/>
      <c r="AS67" s="57" t="s">
        <v>6</v>
      </c>
      <c r="AT67" s="57"/>
      <c r="AU67" s="57"/>
      <c r="AV67" s="57" t="s">
        <v>1</v>
      </c>
      <c r="AW67" s="57"/>
      <c r="AX67" s="57" t="s">
        <v>168</v>
      </c>
      <c r="AY67" s="57"/>
      <c r="BK67" s="22"/>
      <c r="BL67" s="13"/>
    </row>
    <row r="68" spans="3:64" x14ac:dyDescent="0.15">
      <c r="C68" s="18"/>
      <c r="D68" s="59"/>
      <c r="E68" s="60"/>
      <c r="F68" s="18"/>
      <c r="G68" s="23" t="s">
        <v>169</v>
      </c>
      <c r="H68" s="58" t="s">
        <v>102</v>
      </c>
      <c r="I68" s="58"/>
      <c r="J68" s="25">
        <v>0</v>
      </c>
      <c r="K68" s="25">
        <v>0</v>
      </c>
      <c r="L68" s="25">
        <v>0</v>
      </c>
      <c r="M68" s="25">
        <v>1</v>
      </c>
      <c r="N68" s="24" t="s">
        <v>17</v>
      </c>
      <c r="O68" s="24" t="s">
        <v>12</v>
      </c>
      <c r="P68" s="24" t="s">
        <v>17</v>
      </c>
      <c r="Q68" s="25">
        <v>0</v>
      </c>
      <c r="R68" s="25">
        <v>1</v>
      </c>
      <c r="S68" s="25">
        <v>0</v>
      </c>
      <c r="T68" s="25">
        <v>0</v>
      </c>
      <c r="U68" s="25" t="str">
        <f>MID(DEC2HEX(U69,4),3,1)</f>
        <v>7</v>
      </c>
      <c r="V68" s="25" t="str">
        <f>MID(DEC2HEX(U69,4),4,1)</f>
        <v>4</v>
      </c>
      <c r="W68" s="58" t="s">
        <v>170</v>
      </c>
      <c r="X68" s="58"/>
      <c r="AH68" s="13"/>
      <c r="AJ68" s="58" t="s">
        <v>102</v>
      </c>
      <c r="AK68" s="58"/>
      <c r="AL68" s="25">
        <v>0</v>
      </c>
      <c r="AM68" s="25">
        <v>0</v>
      </c>
      <c r="AN68" s="25">
        <v>0</v>
      </c>
      <c r="AO68" s="25">
        <v>1</v>
      </c>
      <c r="AP68" s="24" t="s">
        <v>14</v>
      </c>
      <c r="AQ68" s="24" t="s">
        <v>15</v>
      </c>
      <c r="AR68" s="24" t="s">
        <v>16</v>
      </c>
      <c r="AS68" s="25" t="str">
        <f>N68</f>
        <v>S</v>
      </c>
      <c r="AT68" s="25" t="str">
        <f>O68</f>
        <v>L</v>
      </c>
      <c r="AU68" s="25" t="str">
        <f>P68</f>
        <v>S</v>
      </c>
      <c r="AV68" s="25" t="str">
        <f>MID(DEC2HEX(AV69,4),3,1)</f>
        <v>8</v>
      </c>
      <c r="AW68" s="25" t="str">
        <f>MID(DEC2HEX(AV69,4),4,1)</f>
        <v>2</v>
      </c>
      <c r="AX68" s="58" t="s">
        <v>170</v>
      </c>
      <c r="AY68" s="58"/>
      <c r="BK68" s="22"/>
      <c r="BL68" s="13"/>
    </row>
    <row r="69" spans="3:64" x14ac:dyDescent="0.15">
      <c r="C69" s="18"/>
      <c r="D69" s="59"/>
      <c r="E69" s="60"/>
      <c r="F69" s="18"/>
      <c r="G69" s="23" t="s">
        <v>171</v>
      </c>
      <c r="H69" s="58">
        <v>2</v>
      </c>
      <c r="I69" s="58"/>
      <c r="J69" s="25">
        <f t="shared" ref="J69:M69" si="64">CODE(J68)</f>
        <v>48</v>
      </c>
      <c r="K69" s="25">
        <f t="shared" si="64"/>
        <v>48</v>
      </c>
      <c r="L69" s="25">
        <f t="shared" si="64"/>
        <v>48</v>
      </c>
      <c r="M69" s="25">
        <f t="shared" si="64"/>
        <v>49</v>
      </c>
      <c r="N69" s="25">
        <f t="shared" ref="N69:T69" si="65">CODE(N68)</f>
        <v>83</v>
      </c>
      <c r="O69" s="25">
        <f t="shared" si="65"/>
        <v>76</v>
      </c>
      <c r="P69" s="25">
        <f t="shared" si="65"/>
        <v>83</v>
      </c>
      <c r="Q69" s="25">
        <f t="shared" si="65"/>
        <v>48</v>
      </c>
      <c r="R69" s="25">
        <f t="shared" si="65"/>
        <v>49</v>
      </c>
      <c r="S69" s="25">
        <f t="shared" si="65"/>
        <v>48</v>
      </c>
      <c r="T69" s="25">
        <f t="shared" si="65"/>
        <v>48</v>
      </c>
      <c r="U69" s="55">
        <f>SUM(J69:T69)</f>
        <v>628</v>
      </c>
      <c r="V69" s="56"/>
      <c r="W69" s="55">
        <v>3</v>
      </c>
      <c r="X69" s="56"/>
      <c r="AH69" s="13"/>
      <c r="AJ69" s="58">
        <v>2</v>
      </c>
      <c r="AK69" s="58"/>
      <c r="AL69" s="25">
        <f t="shared" ref="AL69:AO69" si="66">CODE(AL68)</f>
        <v>48</v>
      </c>
      <c r="AM69" s="25">
        <f t="shared" si="66"/>
        <v>48</v>
      </c>
      <c r="AN69" s="25">
        <f t="shared" si="66"/>
        <v>48</v>
      </c>
      <c r="AO69" s="25">
        <f t="shared" si="66"/>
        <v>49</v>
      </c>
      <c r="AP69" s="25">
        <f t="shared" ref="AP69:AU69" si="67">CODE(AP68)</f>
        <v>65</v>
      </c>
      <c r="AQ69" s="25">
        <f t="shared" si="67"/>
        <v>67</v>
      </c>
      <c r="AR69" s="25">
        <f t="shared" si="67"/>
        <v>75</v>
      </c>
      <c r="AS69" s="25">
        <f t="shared" si="67"/>
        <v>83</v>
      </c>
      <c r="AT69" s="25">
        <f t="shared" si="67"/>
        <v>76</v>
      </c>
      <c r="AU69" s="25">
        <f t="shared" si="67"/>
        <v>83</v>
      </c>
      <c r="AV69" s="55">
        <f>SUM(AL69:AU69)</f>
        <v>642</v>
      </c>
      <c r="AW69" s="56"/>
      <c r="AX69" s="55">
        <v>3</v>
      </c>
      <c r="AY69" s="56"/>
      <c r="BK69" s="22"/>
      <c r="BL69" s="13"/>
    </row>
    <row r="70" spans="3:64" x14ac:dyDescent="0.15">
      <c r="C70" s="18"/>
      <c r="D70" s="59"/>
      <c r="E70" s="60"/>
      <c r="F70" s="18"/>
      <c r="G70" s="23" t="s">
        <v>172</v>
      </c>
      <c r="H70" s="55" t="str">
        <f>DEC2HEX(H69,2)</f>
        <v>02</v>
      </c>
      <c r="I70" s="56"/>
      <c r="J70" s="25" t="str">
        <f t="shared" ref="J70:M70" si="68">DEC2HEX(J69,2)</f>
        <v>30</v>
      </c>
      <c r="K70" s="25" t="str">
        <f t="shared" si="68"/>
        <v>30</v>
      </c>
      <c r="L70" s="25" t="str">
        <f t="shared" si="68"/>
        <v>30</v>
      </c>
      <c r="M70" s="25" t="str">
        <f t="shared" si="68"/>
        <v>31</v>
      </c>
      <c r="N70" s="25" t="str">
        <f t="shared" ref="N70:T70" si="69">DEC2HEX(N69,2)</f>
        <v>53</v>
      </c>
      <c r="O70" s="25" t="str">
        <f t="shared" si="69"/>
        <v>4C</v>
      </c>
      <c r="P70" s="25" t="str">
        <f t="shared" si="69"/>
        <v>53</v>
      </c>
      <c r="Q70" s="25" t="str">
        <f t="shared" si="69"/>
        <v>30</v>
      </c>
      <c r="R70" s="25" t="str">
        <f t="shared" si="69"/>
        <v>31</v>
      </c>
      <c r="S70" s="25" t="str">
        <f t="shared" si="69"/>
        <v>30</v>
      </c>
      <c r="T70" s="25" t="str">
        <f t="shared" si="69"/>
        <v>30</v>
      </c>
      <c r="U70" s="25" t="str">
        <f>DEC2HEX(CODE(MID(DEC2HEX(U69,4),3,1)),2)</f>
        <v>37</v>
      </c>
      <c r="V70" s="25" t="str">
        <f>DEC2HEX(CODE(MID(DEC2HEX(U69,4),4,1)),2)</f>
        <v>34</v>
      </c>
      <c r="W70" s="55" t="str">
        <f>DEC2HEX(W69,2)</f>
        <v>03</v>
      </c>
      <c r="X70" s="56"/>
      <c r="AH70" s="13"/>
      <c r="AJ70" s="55" t="str">
        <f>DEC2HEX(AJ69,2)</f>
        <v>02</v>
      </c>
      <c r="AK70" s="56"/>
      <c r="AL70" s="25" t="str">
        <f t="shared" ref="AL70:AO70" si="70">DEC2HEX(AL69,2)</f>
        <v>30</v>
      </c>
      <c r="AM70" s="25" t="str">
        <f t="shared" si="70"/>
        <v>30</v>
      </c>
      <c r="AN70" s="25" t="str">
        <f t="shared" si="70"/>
        <v>30</v>
      </c>
      <c r="AO70" s="25" t="str">
        <f t="shared" si="70"/>
        <v>31</v>
      </c>
      <c r="AP70" s="25" t="str">
        <f t="shared" ref="AP70:AU70" si="71">DEC2HEX(AP69,2)</f>
        <v>41</v>
      </c>
      <c r="AQ70" s="25" t="str">
        <f t="shared" si="71"/>
        <v>43</v>
      </c>
      <c r="AR70" s="25" t="str">
        <f t="shared" si="71"/>
        <v>4B</v>
      </c>
      <c r="AS70" s="25" t="str">
        <f t="shared" si="71"/>
        <v>53</v>
      </c>
      <c r="AT70" s="25" t="str">
        <f t="shared" si="71"/>
        <v>4C</v>
      </c>
      <c r="AU70" s="25" t="str">
        <f t="shared" si="71"/>
        <v>53</v>
      </c>
      <c r="AV70" s="25" t="str">
        <f>DEC2HEX(CODE(MID(DEC2HEX(AV69,4),3,1)),2)</f>
        <v>38</v>
      </c>
      <c r="AW70" s="25" t="str">
        <f>DEC2HEX(CODE(MID(DEC2HEX(AV69,4),4,1)),2)</f>
        <v>32</v>
      </c>
      <c r="AX70" s="55" t="str">
        <f>DEC2HEX(AX69,2)</f>
        <v>03</v>
      </c>
      <c r="AY70" s="56"/>
      <c r="BK70" s="22"/>
      <c r="BL70" s="13"/>
    </row>
    <row r="71" spans="3:64" x14ac:dyDescent="0.15">
      <c r="C71" s="18"/>
      <c r="D71" s="20"/>
      <c r="E71" s="21"/>
      <c r="F71" s="18"/>
      <c r="AH71" s="13"/>
      <c r="BK71" s="22"/>
      <c r="BL71" s="13"/>
    </row>
    <row r="72" spans="3:64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13"/>
      <c r="AD72" s="26"/>
      <c r="AE72" s="26"/>
      <c r="AF72" s="26"/>
      <c r="AG72" s="26"/>
      <c r="AH72" s="26"/>
      <c r="AI72" s="26"/>
      <c r="AJ72" s="13"/>
      <c r="AK72" s="13"/>
      <c r="AL72" s="26"/>
      <c r="AM72" s="26"/>
      <c r="AN72" s="26"/>
      <c r="AO72" s="26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9"/>
      <c r="BL72" s="13"/>
    </row>
    <row r="73" spans="3:64" x14ac:dyDescent="0.15">
      <c r="C73" s="18"/>
      <c r="D73" s="20"/>
      <c r="E73" s="21"/>
      <c r="F73" s="18"/>
      <c r="AH73" s="13"/>
      <c r="BK73" s="22"/>
      <c r="BL73" s="13"/>
    </row>
    <row r="74" spans="3:64" x14ac:dyDescent="0.15">
      <c r="C74" s="18"/>
      <c r="D74" s="59">
        <v>9</v>
      </c>
      <c r="E74" s="60" t="s">
        <v>183</v>
      </c>
      <c r="F74" s="18"/>
      <c r="G74" s="23"/>
      <c r="H74" s="57" t="s">
        <v>0</v>
      </c>
      <c r="I74" s="57"/>
      <c r="J74" s="57" t="s">
        <v>50</v>
      </c>
      <c r="K74" s="57"/>
      <c r="L74" s="57"/>
      <c r="M74" s="57"/>
      <c r="N74" s="57" t="s">
        <v>167</v>
      </c>
      <c r="O74" s="57"/>
      <c r="P74" s="57"/>
      <c r="Q74" s="57" t="s">
        <v>178</v>
      </c>
      <c r="R74" s="57"/>
      <c r="S74" s="57"/>
      <c r="T74" s="57"/>
      <c r="U74" s="57" t="s">
        <v>1</v>
      </c>
      <c r="V74" s="57"/>
      <c r="W74" s="57" t="s">
        <v>168</v>
      </c>
      <c r="X74" s="57"/>
      <c r="AH74" s="13"/>
      <c r="AJ74" s="57" t="s">
        <v>0</v>
      </c>
      <c r="AK74" s="57"/>
      <c r="AL74" s="57" t="s">
        <v>50</v>
      </c>
      <c r="AM74" s="57"/>
      <c r="AN74" s="57"/>
      <c r="AO74" s="57"/>
      <c r="AP74" s="57" t="s">
        <v>167</v>
      </c>
      <c r="AQ74" s="57"/>
      <c r="AR74" s="57"/>
      <c r="AS74" s="57" t="s">
        <v>6</v>
      </c>
      <c r="AT74" s="57"/>
      <c r="AU74" s="57"/>
      <c r="AV74" s="57" t="s">
        <v>1</v>
      </c>
      <c r="AW74" s="57"/>
      <c r="AX74" s="57" t="s">
        <v>168</v>
      </c>
      <c r="AY74" s="57"/>
      <c r="BK74" s="22"/>
      <c r="BL74" s="13"/>
    </row>
    <row r="75" spans="3:64" x14ac:dyDescent="0.15">
      <c r="C75" s="18"/>
      <c r="D75" s="59"/>
      <c r="E75" s="60"/>
      <c r="F75" s="18"/>
      <c r="G75" s="23" t="s">
        <v>169</v>
      </c>
      <c r="H75" s="58" t="s">
        <v>102</v>
      </c>
      <c r="I75" s="58"/>
      <c r="J75" s="25">
        <v>0</v>
      </c>
      <c r="K75" s="25">
        <v>0</v>
      </c>
      <c r="L75" s="25">
        <v>0</v>
      </c>
      <c r="M75" s="25">
        <v>1</v>
      </c>
      <c r="N75" s="24" t="s">
        <v>17</v>
      </c>
      <c r="O75" s="24" t="s">
        <v>12</v>
      </c>
      <c r="P75" s="24" t="s">
        <v>12</v>
      </c>
      <c r="Q75" s="25">
        <v>0</v>
      </c>
      <c r="R75" s="25">
        <v>0</v>
      </c>
      <c r="S75" s="25">
        <v>5</v>
      </c>
      <c r="T75" s="25">
        <v>0</v>
      </c>
      <c r="U75" s="25" t="str">
        <f>MID(DEC2HEX(U76,4),3,1)</f>
        <v>7</v>
      </c>
      <c r="V75" s="25" t="str">
        <f>MID(DEC2HEX(U76,4),4,1)</f>
        <v>1</v>
      </c>
      <c r="W75" s="58" t="s">
        <v>170</v>
      </c>
      <c r="X75" s="58"/>
      <c r="AH75" s="13"/>
      <c r="AJ75" s="58" t="s">
        <v>102</v>
      </c>
      <c r="AK75" s="58"/>
      <c r="AL75" s="25">
        <v>0</v>
      </c>
      <c r="AM75" s="25">
        <v>0</v>
      </c>
      <c r="AN75" s="25">
        <v>0</v>
      </c>
      <c r="AO75" s="25">
        <v>1</v>
      </c>
      <c r="AP75" s="24" t="s">
        <v>14</v>
      </c>
      <c r="AQ75" s="24" t="s">
        <v>15</v>
      </c>
      <c r="AR75" s="24" t="s">
        <v>16</v>
      </c>
      <c r="AS75" s="25" t="str">
        <f>N75</f>
        <v>S</v>
      </c>
      <c r="AT75" s="25" t="str">
        <f>O75</f>
        <v>L</v>
      </c>
      <c r="AU75" s="25" t="str">
        <f>P75</f>
        <v>L</v>
      </c>
      <c r="AV75" s="25" t="str">
        <f>MID(DEC2HEX(AV76,4),3,1)</f>
        <v>7</v>
      </c>
      <c r="AW75" s="25" t="str">
        <f>MID(DEC2HEX(AV76,4),4,1)</f>
        <v>B</v>
      </c>
      <c r="AX75" s="58" t="s">
        <v>170</v>
      </c>
      <c r="AY75" s="58"/>
      <c r="BK75" s="22"/>
      <c r="BL75" s="13"/>
    </row>
    <row r="76" spans="3:64" x14ac:dyDescent="0.15">
      <c r="C76" s="18"/>
      <c r="D76" s="59"/>
      <c r="E76" s="60"/>
      <c r="F76" s="18"/>
      <c r="G76" s="23" t="s">
        <v>171</v>
      </c>
      <c r="H76" s="58">
        <v>2</v>
      </c>
      <c r="I76" s="58"/>
      <c r="J76" s="25">
        <f t="shared" ref="J76:M76" si="72">CODE(J75)</f>
        <v>48</v>
      </c>
      <c r="K76" s="25">
        <f t="shared" si="72"/>
        <v>48</v>
      </c>
      <c r="L76" s="25">
        <f t="shared" si="72"/>
        <v>48</v>
      </c>
      <c r="M76" s="25">
        <f t="shared" si="72"/>
        <v>49</v>
      </c>
      <c r="N76" s="25">
        <f t="shared" ref="N76:T76" si="73">CODE(N75)</f>
        <v>83</v>
      </c>
      <c r="O76" s="25">
        <f t="shared" si="73"/>
        <v>76</v>
      </c>
      <c r="P76" s="25">
        <f t="shared" si="73"/>
        <v>76</v>
      </c>
      <c r="Q76" s="25">
        <f t="shared" si="73"/>
        <v>48</v>
      </c>
      <c r="R76" s="25">
        <f t="shared" si="73"/>
        <v>48</v>
      </c>
      <c r="S76" s="25">
        <f t="shared" si="73"/>
        <v>53</v>
      </c>
      <c r="T76" s="25">
        <f t="shared" si="73"/>
        <v>48</v>
      </c>
      <c r="U76" s="55">
        <f>SUM(J76:T76)</f>
        <v>625</v>
      </c>
      <c r="V76" s="56"/>
      <c r="W76" s="55">
        <v>3</v>
      </c>
      <c r="X76" s="56"/>
      <c r="AH76" s="13"/>
      <c r="AJ76" s="58">
        <v>2</v>
      </c>
      <c r="AK76" s="58"/>
      <c r="AL76" s="25">
        <f t="shared" ref="AL76:AO76" si="74">CODE(AL75)</f>
        <v>48</v>
      </c>
      <c r="AM76" s="25">
        <f t="shared" si="74"/>
        <v>48</v>
      </c>
      <c r="AN76" s="25">
        <f t="shared" si="74"/>
        <v>48</v>
      </c>
      <c r="AO76" s="25">
        <f t="shared" si="74"/>
        <v>49</v>
      </c>
      <c r="AP76" s="25">
        <f t="shared" ref="AP76:AU76" si="75">CODE(AP75)</f>
        <v>65</v>
      </c>
      <c r="AQ76" s="25">
        <f t="shared" si="75"/>
        <v>67</v>
      </c>
      <c r="AR76" s="25">
        <f t="shared" si="75"/>
        <v>75</v>
      </c>
      <c r="AS76" s="25">
        <f t="shared" si="75"/>
        <v>83</v>
      </c>
      <c r="AT76" s="25">
        <f t="shared" si="75"/>
        <v>76</v>
      </c>
      <c r="AU76" s="25">
        <f t="shared" si="75"/>
        <v>76</v>
      </c>
      <c r="AV76" s="55">
        <f>SUM(AL76:AU76)</f>
        <v>635</v>
      </c>
      <c r="AW76" s="56"/>
      <c r="AX76" s="55">
        <v>3</v>
      </c>
      <c r="AY76" s="56"/>
      <c r="BK76" s="22"/>
      <c r="BL76" s="13"/>
    </row>
    <row r="77" spans="3:64" x14ac:dyDescent="0.15">
      <c r="C77" s="18"/>
      <c r="D77" s="59"/>
      <c r="E77" s="60"/>
      <c r="F77" s="18"/>
      <c r="G77" s="23" t="s">
        <v>172</v>
      </c>
      <c r="H77" s="55" t="str">
        <f>DEC2HEX(H76,2)</f>
        <v>02</v>
      </c>
      <c r="I77" s="56"/>
      <c r="J77" s="25" t="str">
        <f t="shared" ref="J77:M77" si="76">DEC2HEX(J76,2)</f>
        <v>30</v>
      </c>
      <c r="K77" s="25" t="str">
        <f t="shared" si="76"/>
        <v>30</v>
      </c>
      <c r="L77" s="25" t="str">
        <f t="shared" si="76"/>
        <v>30</v>
      </c>
      <c r="M77" s="25" t="str">
        <f t="shared" si="76"/>
        <v>31</v>
      </c>
      <c r="N77" s="25" t="str">
        <f t="shared" ref="N77:T77" si="77">DEC2HEX(N76,2)</f>
        <v>53</v>
      </c>
      <c r="O77" s="25" t="str">
        <f t="shared" si="77"/>
        <v>4C</v>
      </c>
      <c r="P77" s="25" t="str">
        <f t="shared" si="77"/>
        <v>4C</v>
      </c>
      <c r="Q77" s="25" t="str">
        <f t="shared" si="77"/>
        <v>30</v>
      </c>
      <c r="R77" s="25" t="str">
        <f t="shared" si="77"/>
        <v>30</v>
      </c>
      <c r="S77" s="25" t="str">
        <f t="shared" si="77"/>
        <v>35</v>
      </c>
      <c r="T77" s="25" t="str">
        <f t="shared" si="77"/>
        <v>30</v>
      </c>
      <c r="U77" s="25" t="str">
        <f>DEC2HEX(CODE(MID(DEC2HEX(U76,4),3,1)),2)</f>
        <v>37</v>
      </c>
      <c r="V77" s="25" t="str">
        <f>DEC2HEX(CODE(MID(DEC2HEX(U76,4),4,1)),2)</f>
        <v>31</v>
      </c>
      <c r="W77" s="55" t="str">
        <f>DEC2HEX(W76,2)</f>
        <v>03</v>
      </c>
      <c r="X77" s="56"/>
      <c r="AH77" s="13"/>
      <c r="AJ77" s="55" t="str">
        <f>DEC2HEX(AJ76,2)</f>
        <v>02</v>
      </c>
      <c r="AK77" s="56"/>
      <c r="AL77" s="25" t="str">
        <f t="shared" ref="AL77:AO77" si="78">DEC2HEX(AL76,2)</f>
        <v>30</v>
      </c>
      <c r="AM77" s="25" t="str">
        <f t="shared" si="78"/>
        <v>30</v>
      </c>
      <c r="AN77" s="25" t="str">
        <f t="shared" si="78"/>
        <v>30</v>
      </c>
      <c r="AO77" s="25" t="str">
        <f t="shared" si="78"/>
        <v>31</v>
      </c>
      <c r="AP77" s="25" t="str">
        <f t="shared" ref="AP77:AU77" si="79">DEC2HEX(AP76,2)</f>
        <v>41</v>
      </c>
      <c r="AQ77" s="25" t="str">
        <f t="shared" si="79"/>
        <v>43</v>
      </c>
      <c r="AR77" s="25" t="str">
        <f t="shared" si="79"/>
        <v>4B</v>
      </c>
      <c r="AS77" s="25" t="str">
        <f t="shared" si="79"/>
        <v>53</v>
      </c>
      <c r="AT77" s="25" t="str">
        <f t="shared" si="79"/>
        <v>4C</v>
      </c>
      <c r="AU77" s="25" t="str">
        <f t="shared" si="79"/>
        <v>4C</v>
      </c>
      <c r="AV77" s="25" t="str">
        <f>DEC2HEX(CODE(MID(DEC2HEX(AV76,4),3,1)),2)</f>
        <v>37</v>
      </c>
      <c r="AW77" s="25" t="str">
        <f>DEC2HEX(CODE(MID(DEC2HEX(AV76,4),4,1)),2)</f>
        <v>42</v>
      </c>
      <c r="AX77" s="55" t="str">
        <f>DEC2HEX(AX76,2)</f>
        <v>03</v>
      </c>
      <c r="AY77" s="56"/>
      <c r="BK77" s="22"/>
      <c r="BL77" s="13"/>
    </row>
    <row r="78" spans="3:64" x14ac:dyDescent="0.15">
      <c r="C78" s="18"/>
      <c r="D78" s="20"/>
      <c r="E78" s="21"/>
      <c r="F78" s="18"/>
      <c r="AH78" s="13"/>
      <c r="BK78" s="22"/>
      <c r="BL78" s="13"/>
    </row>
    <row r="79" spans="3:64" ht="3.75" customHeight="1" x14ac:dyDescent="0.15">
      <c r="C79" s="18"/>
      <c r="D79" s="16"/>
      <c r="E79" s="17"/>
      <c r="F79" s="18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9"/>
      <c r="BL79" s="13"/>
    </row>
    <row r="80" spans="3:64" x14ac:dyDescent="0.15">
      <c r="C80" s="18"/>
      <c r="D80" s="20"/>
      <c r="E80" s="21"/>
      <c r="F80" s="18"/>
      <c r="AH80" s="13"/>
      <c r="BK80" s="22"/>
      <c r="BL80" s="13"/>
    </row>
    <row r="81" spans="3:64" x14ac:dyDescent="0.15">
      <c r="C81" s="18"/>
      <c r="D81" s="59">
        <v>10</v>
      </c>
      <c r="E81" s="92" t="s">
        <v>322</v>
      </c>
      <c r="F81" s="18"/>
      <c r="G81" s="23"/>
      <c r="H81" s="57" t="s">
        <v>0</v>
      </c>
      <c r="I81" s="57"/>
      <c r="J81" s="57" t="s">
        <v>50</v>
      </c>
      <c r="K81" s="57"/>
      <c r="L81" s="57"/>
      <c r="M81" s="57"/>
      <c r="N81" s="57" t="s">
        <v>167</v>
      </c>
      <c r="O81" s="57"/>
      <c r="P81" s="57"/>
      <c r="Q81" s="57" t="s">
        <v>28</v>
      </c>
      <c r="R81" s="57"/>
      <c r="S81" s="57"/>
      <c r="T81" s="57"/>
      <c r="U81" s="57" t="s">
        <v>1</v>
      </c>
      <c r="V81" s="57"/>
      <c r="W81" s="57" t="s">
        <v>168</v>
      </c>
      <c r="X81" s="57"/>
      <c r="AH81" s="13"/>
      <c r="AJ81" s="57" t="s">
        <v>0</v>
      </c>
      <c r="AK81" s="57"/>
      <c r="AL81" s="57" t="s">
        <v>50</v>
      </c>
      <c r="AM81" s="57"/>
      <c r="AN81" s="57"/>
      <c r="AO81" s="57"/>
      <c r="AP81" s="57" t="s">
        <v>167</v>
      </c>
      <c r="AQ81" s="57"/>
      <c r="AR81" s="57"/>
      <c r="AS81" s="57" t="s">
        <v>6</v>
      </c>
      <c r="AT81" s="57"/>
      <c r="AU81" s="57"/>
      <c r="AV81" s="57" t="s">
        <v>1</v>
      </c>
      <c r="AW81" s="57"/>
      <c r="AX81" s="57" t="s">
        <v>168</v>
      </c>
      <c r="AY81" s="57"/>
      <c r="BK81" s="22"/>
      <c r="BL81" s="13"/>
    </row>
    <row r="82" spans="3:64" x14ac:dyDescent="0.15">
      <c r="C82" s="18"/>
      <c r="D82" s="59"/>
      <c r="E82" s="92"/>
      <c r="F82" s="18"/>
      <c r="G82" s="23" t="s">
        <v>169</v>
      </c>
      <c r="H82" s="58" t="s">
        <v>102</v>
      </c>
      <c r="I82" s="58"/>
      <c r="J82" s="25">
        <v>0</v>
      </c>
      <c r="K82" s="25">
        <v>0</v>
      </c>
      <c r="L82" s="25">
        <v>2</v>
      </c>
      <c r="M82" s="25">
        <v>2</v>
      </c>
      <c r="N82" s="24" t="s">
        <v>17</v>
      </c>
      <c r="O82" s="24" t="s">
        <v>24</v>
      </c>
      <c r="P82" s="24" t="s">
        <v>16</v>
      </c>
      <c r="Q82" s="25">
        <v>0</v>
      </c>
      <c r="R82" s="25">
        <v>2</v>
      </c>
      <c r="S82" s="25">
        <v>0</v>
      </c>
      <c r="T82" s="25">
        <v>0</v>
      </c>
      <c r="U82" s="25" t="str">
        <f>MID(DEC2HEX(U83,4),3,1)</f>
        <v>7</v>
      </c>
      <c r="V82" s="25" t="str">
        <f>MID(DEC2HEX(U83,4),4,1)</f>
        <v>4</v>
      </c>
      <c r="W82" s="58" t="s">
        <v>170</v>
      </c>
      <c r="X82" s="58"/>
      <c r="AH82" s="13"/>
      <c r="AJ82" s="58" t="s">
        <v>102</v>
      </c>
      <c r="AK82" s="58"/>
      <c r="AL82" s="25">
        <v>0</v>
      </c>
      <c r="AM82" s="25">
        <v>0</v>
      </c>
      <c r="AN82" s="25">
        <v>0</v>
      </c>
      <c r="AO82" s="25">
        <v>1</v>
      </c>
      <c r="AP82" s="24" t="s">
        <v>14</v>
      </c>
      <c r="AQ82" s="24" t="s">
        <v>15</v>
      </c>
      <c r="AR82" s="24" t="s">
        <v>16</v>
      </c>
      <c r="AS82" s="25" t="str">
        <f>N82</f>
        <v>S</v>
      </c>
      <c r="AT82" s="25" t="str">
        <f>O82</f>
        <v>P</v>
      </c>
      <c r="AU82" s="25" t="str">
        <f>P82</f>
        <v>K</v>
      </c>
      <c r="AV82" s="25" t="str">
        <f>MID(DEC2HEX(AV83,4),3,1)</f>
        <v>7</v>
      </c>
      <c r="AW82" s="25" t="str">
        <f>MID(DEC2HEX(AV83,4),4,1)</f>
        <v>E</v>
      </c>
      <c r="AX82" s="58" t="s">
        <v>170</v>
      </c>
      <c r="AY82" s="58"/>
      <c r="BK82" s="22"/>
      <c r="BL82" s="13"/>
    </row>
    <row r="83" spans="3:64" x14ac:dyDescent="0.15">
      <c r="C83" s="18"/>
      <c r="D83" s="59"/>
      <c r="E83" s="92"/>
      <c r="F83" s="18"/>
      <c r="G83" s="23" t="s">
        <v>171</v>
      </c>
      <c r="H83" s="58">
        <v>2</v>
      </c>
      <c r="I83" s="58"/>
      <c r="J83" s="25">
        <f t="shared" ref="J83:M83" si="80">CODE(J82)</f>
        <v>48</v>
      </c>
      <c r="K83" s="25">
        <f t="shared" si="80"/>
        <v>48</v>
      </c>
      <c r="L83" s="25">
        <f t="shared" si="80"/>
        <v>50</v>
      </c>
      <c r="M83" s="25">
        <f t="shared" si="80"/>
        <v>50</v>
      </c>
      <c r="N83" s="25">
        <f t="shared" ref="N83:T83" si="81">CODE(N82)</f>
        <v>83</v>
      </c>
      <c r="O83" s="25">
        <f t="shared" si="81"/>
        <v>80</v>
      </c>
      <c r="P83" s="25">
        <f t="shared" si="81"/>
        <v>75</v>
      </c>
      <c r="Q83" s="25">
        <f t="shared" si="81"/>
        <v>48</v>
      </c>
      <c r="R83" s="25">
        <f t="shared" si="81"/>
        <v>50</v>
      </c>
      <c r="S83" s="25">
        <f t="shared" si="81"/>
        <v>48</v>
      </c>
      <c r="T83" s="25">
        <f t="shared" si="81"/>
        <v>48</v>
      </c>
      <c r="U83" s="55">
        <f>SUM(J83:T83)</f>
        <v>628</v>
      </c>
      <c r="V83" s="56"/>
      <c r="W83" s="55">
        <v>3</v>
      </c>
      <c r="X83" s="56"/>
      <c r="AH83" s="13"/>
      <c r="AJ83" s="58">
        <v>2</v>
      </c>
      <c r="AK83" s="58"/>
      <c r="AL83" s="25">
        <f t="shared" ref="AL83:AO83" si="82">CODE(AL82)</f>
        <v>48</v>
      </c>
      <c r="AM83" s="25">
        <f t="shared" si="82"/>
        <v>48</v>
      </c>
      <c r="AN83" s="25">
        <f t="shared" si="82"/>
        <v>48</v>
      </c>
      <c r="AO83" s="25">
        <f t="shared" si="82"/>
        <v>49</v>
      </c>
      <c r="AP83" s="25">
        <f t="shared" ref="AP83:AU83" si="83">CODE(AP82)</f>
        <v>65</v>
      </c>
      <c r="AQ83" s="25">
        <f t="shared" si="83"/>
        <v>67</v>
      </c>
      <c r="AR83" s="25">
        <f t="shared" si="83"/>
        <v>75</v>
      </c>
      <c r="AS83" s="25">
        <f t="shared" si="83"/>
        <v>83</v>
      </c>
      <c r="AT83" s="25">
        <f t="shared" si="83"/>
        <v>80</v>
      </c>
      <c r="AU83" s="25">
        <f t="shared" si="83"/>
        <v>75</v>
      </c>
      <c r="AV83" s="55">
        <f>SUM(AL83:AU83)</f>
        <v>638</v>
      </c>
      <c r="AW83" s="56"/>
      <c r="AX83" s="55">
        <v>3</v>
      </c>
      <c r="AY83" s="56"/>
      <c r="BK83" s="22"/>
      <c r="BL83" s="13"/>
    </row>
    <row r="84" spans="3:64" x14ac:dyDescent="0.15">
      <c r="C84" s="18"/>
      <c r="D84" s="59"/>
      <c r="E84" s="92"/>
      <c r="F84" s="18"/>
      <c r="G84" s="23" t="s">
        <v>172</v>
      </c>
      <c r="H84" s="55" t="str">
        <f>DEC2HEX(H83,2)</f>
        <v>02</v>
      </c>
      <c r="I84" s="56"/>
      <c r="J84" s="25" t="str">
        <f t="shared" ref="J84:M84" si="84">DEC2HEX(J83,2)</f>
        <v>30</v>
      </c>
      <c r="K84" s="25" t="str">
        <f t="shared" si="84"/>
        <v>30</v>
      </c>
      <c r="L84" s="25" t="str">
        <f t="shared" si="84"/>
        <v>32</v>
      </c>
      <c r="M84" s="25" t="str">
        <f t="shared" si="84"/>
        <v>32</v>
      </c>
      <c r="N84" s="25" t="str">
        <f t="shared" ref="N84:T84" si="85">DEC2HEX(N83,2)</f>
        <v>53</v>
      </c>
      <c r="O84" s="25" t="str">
        <f t="shared" si="85"/>
        <v>50</v>
      </c>
      <c r="P84" s="25" t="str">
        <f t="shared" si="85"/>
        <v>4B</v>
      </c>
      <c r="Q84" s="25" t="str">
        <f t="shared" si="85"/>
        <v>30</v>
      </c>
      <c r="R84" s="25" t="str">
        <f t="shared" si="85"/>
        <v>32</v>
      </c>
      <c r="S84" s="25" t="str">
        <f t="shared" si="85"/>
        <v>30</v>
      </c>
      <c r="T84" s="25" t="str">
        <f t="shared" si="85"/>
        <v>30</v>
      </c>
      <c r="U84" s="25" t="str">
        <f>DEC2HEX(CODE(MID(DEC2HEX(U83,4),3,1)),2)</f>
        <v>37</v>
      </c>
      <c r="V84" s="25" t="str">
        <f>DEC2HEX(CODE(MID(DEC2HEX(U83,4),4,1)),2)</f>
        <v>34</v>
      </c>
      <c r="W84" s="55" t="str">
        <f>DEC2HEX(W83,2)</f>
        <v>03</v>
      </c>
      <c r="X84" s="56"/>
      <c r="AH84" s="13"/>
      <c r="AJ84" s="55" t="str">
        <f>DEC2HEX(AJ83,2)</f>
        <v>02</v>
      </c>
      <c r="AK84" s="56"/>
      <c r="AL84" s="25" t="str">
        <f t="shared" ref="AL84:AO84" si="86">DEC2HEX(AL83,2)</f>
        <v>30</v>
      </c>
      <c r="AM84" s="25" t="str">
        <f t="shared" si="86"/>
        <v>30</v>
      </c>
      <c r="AN84" s="25" t="str">
        <f t="shared" si="86"/>
        <v>30</v>
      </c>
      <c r="AO84" s="25" t="str">
        <f t="shared" si="86"/>
        <v>31</v>
      </c>
      <c r="AP84" s="25" t="str">
        <f t="shared" ref="AP84:AU84" si="87">DEC2HEX(AP83,2)</f>
        <v>41</v>
      </c>
      <c r="AQ84" s="25" t="str">
        <f t="shared" si="87"/>
        <v>43</v>
      </c>
      <c r="AR84" s="25" t="str">
        <f t="shared" si="87"/>
        <v>4B</v>
      </c>
      <c r="AS84" s="25" t="str">
        <f t="shared" si="87"/>
        <v>53</v>
      </c>
      <c r="AT84" s="25" t="str">
        <f t="shared" si="87"/>
        <v>50</v>
      </c>
      <c r="AU84" s="25" t="str">
        <f t="shared" si="87"/>
        <v>4B</v>
      </c>
      <c r="AV84" s="25" t="str">
        <f>DEC2HEX(CODE(MID(DEC2HEX(AV83,4),3,1)),2)</f>
        <v>37</v>
      </c>
      <c r="AW84" s="25" t="str">
        <f>DEC2HEX(CODE(MID(DEC2HEX(AV83,4),4,1)),2)</f>
        <v>45</v>
      </c>
      <c r="AX84" s="55" t="str">
        <f>DEC2HEX(AX83,2)</f>
        <v>03</v>
      </c>
      <c r="AY84" s="56"/>
      <c r="BK84" s="22"/>
      <c r="BL84" s="13"/>
    </row>
    <row r="85" spans="3:64" x14ac:dyDescent="0.15">
      <c r="C85" s="18"/>
      <c r="D85" s="20"/>
      <c r="E85" s="21"/>
      <c r="F85" s="18"/>
      <c r="AH85" s="13"/>
      <c r="BK85" s="22"/>
      <c r="BL85" s="13"/>
    </row>
    <row r="86" spans="3:64" ht="3.75" customHeight="1" x14ac:dyDescent="0.15">
      <c r="C86" s="18"/>
      <c r="D86" s="16"/>
      <c r="E86" s="17"/>
      <c r="F86" s="18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13"/>
      <c r="AD86" s="26"/>
      <c r="AE86" s="26"/>
      <c r="AF86" s="26"/>
      <c r="AG86" s="26"/>
      <c r="AH86" s="26"/>
      <c r="AI86" s="26"/>
      <c r="AJ86" s="13"/>
      <c r="AK86" s="13"/>
      <c r="AL86" s="26"/>
      <c r="AM86" s="26"/>
      <c r="AN86" s="26"/>
      <c r="AO86" s="26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9"/>
      <c r="BL86" s="13"/>
    </row>
    <row r="87" spans="3:64" x14ac:dyDescent="0.15">
      <c r="C87" s="18"/>
      <c r="D87" s="20"/>
      <c r="E87" s="21"/>
      <c r="F87" s="18"/>
      <c r="AH87" s="13"/>
      <c r="BK87" s="22"/>
      <c r="BL87" s="13"/>
    </row>
    <row r="88" spans="3:64" x14ac:dyDescent="0.15">
      <c r="C88" s="18"/>
      <c r="D88" s="59">
        <v>11</v>
      </c>
      <c r="E88" s="92" t="s">
        <v>323</v>
      </c>
      <c r="F88" s="18"/>
      <c r="G88" s="23"/>
      <c r="H88" s="57" t="s">
        <v>0</v>
      </c>
      <c r="I88" s="57"/>
      <c r="J88" s="57" t="s">
        <v>50</v>
      </c>
      <c r="K88" s="57"/>
      <c r="L88" s="57"/>
      <c r="M88" s="57"/>
      <c r="N88" s="57" t="s">
        <v>167</v>
      </c>
      <c r="O88" s="57"/>
      <c r="P88" s="57"/>
      <c r="Q88" s="57" t="s">
        <v>28</v>
      </c>
      <c r="R88" s="57"/>
      <c r="S88" s="57"/>
      <c r="T88" s="57"/>
      <c r="U88" s="57" t="s">
        <v>1</v>
      </c>
      <c r="V88" s="57"/>
      <c r="W88" s="57" t="s">
        <v>168</v>
      </c>
      <c r="X88" s="57"/>
      <c r="AH88" s="13"/>
      <c r="AJ88" s="57" t="s">
        <v>0</v>
      </c>
      <c r="AK88" s="57"/>
      <c r="AL88" s="57" t="s">
        <v>50</v>
      </c>
      <c r="AM88" s="57"/>
      <c r="AN88" s="57"/>
      <c r="AO88" s="57"/>
      <c r="AP88" s="57" t="s">
        <v>167</v>
      </c>
      <c r="AQ88" s="57"/>
      <c r="AR88" s="57"/>
      <c r="AS88" s="57" t="s">
        <v>6</v>
      </c>
      <c r="AT88" s="57"/>
      <c r="AU88" s="57"/>
      <c r="AV88" s="57" t="s">
        <v>1</v>
      </c>
      <c r="AW88" s="57"/>
      <c r="AX88" s="57" t="s">
        <v>168</v>
      </c>
      <c r="AY88" s="57"/>
      <c r="BK88" s="22"/>
      <c r="BL88" s="13"/>
    </row>
    <row r="89" spans="3:64" x14ac:dyDescent="0.15">
      <c r="C89" s="18"/>
      <c r="D89" s="59"/>
      <c r="E89" s="92"/>
      <c r="F89" s="18"/>
      <c r="G89" s="23" t="s">
        <v>169</v>
      </c>
      <c r="H89" s="58" t="s">
        <v>102</v>
      </c>
      <c r="I89" s="58"/>
      <c r="J89" s="25">
        <v>0</v>
      </c>
      <c r="K89" s="25">
        <v>0</v>
      </c>
      <c r="L89" s="25">
        <v>2</v>
      </c>
      <c r="M89" s="25">
        <v>2</v>
      </c>
      <c r="N89" s="24" t="s">
        <v>17</v>
      </c>
      <c r="O89" s="24" t="s">
        <v>25</v>
      </c>
      <c r="P89" s="24" t="s">
        <v>16</v>
      </c>
      <c r="Q89" s="25">
        <v>0</v>
      </c>
      <c r="R89" s="25">
        <v>0</v>
      </c>
      <c r="S89" s="25">
        <v>0</v>
      </c>
      <c r="T89" s="25">
        <v>1</v>
      </c>
      <c r="U89" s="25" t="str">
        <f>MID(DEC2HEX(U90,4),3,1)</f>
        <v>6</v>
      </c>
      <c r="V89" s="25" t="str">
        <f>MID(DEC2HEX(U90,4),4,1)</f>
        <v>C</v>
      </c>
      <c r="W89" s="58" t="s">
        <v>170</v>
      </c>
      <c r="X89" s="58"/>
      <c r="AH89" s="13"/>
      <c r="AJ89" s="58" t="s">
        <v>102</v>
      </c>
      <c r="AK89" s="58"/>
      <c r="AL89" s="25">
        <v>0</v>
      </c>
      <c r="AM89" s="25">
        <v>0</v>
      </c>
      <c r="AN89" s="25">
        <v>0</v>
      </c>
      <c r="AO89" s="25">
        <v>1</v>
      </c>
      <c r="AP89" s="24" t="s">
        <v>14</v>
      </c>
      <c r="AQ89" s="24" t="s">
        <v>15</v>
      </c>
      <c r="AR89" s="24" t="s">
        <v>16</v>
      </c>
      <c r="AS89" s="25" t="str">
        <f>N89</f>
        <v>S</v>
      </c>
      <c r="AT89" s="25" t="str">
        <f>O89</f>
        <v>I</v>
      </c>
      <c r="AU89" s="25" t="str">
        <f>P89</f>
        <v>K</v>
      </c>
      <c r="AV89" s="25" t="str">
        <f>MID(DEC2HEX(AV90,4),3,1)</f>
        <v>7</v>
      </c>
      <c r="AW89" s="25" t="str">
        <f>MID(DEC2HEX(AV90,4),4,1)</f>
        <v>7</v>
      </c>
      <c r="AX89" s="58" t="s">
        <v>170</v>
      </c>
      <c r="AY89" s="58"/>
      <c r="BK89" s="22"/>
      <c r="BL89" s="13"/>
    </row>
    <row r="90" spans="3:64" x14ac:dyDescent="0.15">
      <c r="C90" s="18"/>
      <c r="D90" s="59"/>
      <c r="E90" s="92"/>
      <c r="F90" s="18"/>
      <c r="G90" s="23" t="s">
        <v>171</v>
      </c>
      <c r="H90" s="58">
        <v>2</v>
      </c>
      <c r="I90" s="58"/>
      <c r="J90" s="25">
        <f t="shared" ref="J90:M90" si="88">CODE(J89)</f>
        <v>48</v>
      </c>
      <c r="K90" s="25">
        <f t="shared" si="88"/>
        <v>48</v>
      </c>
      <c r="L90" s="25">
        <f t="shared" si="88"/>
        <v>50</v>
      </c>
      <c r="M90" s="25">
        <f t="shared" si="88"/>
        <v>50</v>
      </c>
      <c r="N90" s="25">
        <f t="shared" ref="N90:T90" si="89">CODE(N89)</f>
        <v>83</v>
      </c>
      <c r="O90" s="25">
        <f t="shared" si="89"/>
        <v>73</v>
      </c>
      <c r="P90" s="25">
        <f t="shared" si="89"/>
        <v>75</v>
      </c>
      <c r="Q90" s="25">
        <f t="shared" si="89"/>
        <v>48</v>
      </c>
      <c r="R90" s="25">
        <f t="shared" si="89"/>
        <v>48</v>
      </c>
      <c r="S90" s="25">
        <f t="shared" si="89"/>
        <v>48</v>
      </c>
      <c r="T90" s="25">
        <f t="shared" si="89"/>
        <v>49</v>
      </c>
      <c r="U90" s="55">
        <f>SUM(J90:T90)</f>
        <v>620</v>
      </c>
      <c r="V90" s="56"/>
      <c r="W90" s="55">
        <v>3</v>
      </c>
      <c r="X90" s="56"/>
      <c r="AH90" s="13"/>
      <c r="AJ90" s="58">
        <v>2</v>
      </c>
      <c r="AK90" s="58"/>
      <c r="AL90" s="25">
        <f t="shared" ref="AL90:AO90" si="90">CODE(AL89)</f>
        <v>48</v>
      </c>
      <c r="AM90" s="25">
        <f t="shared" si="90"/>
        <v>48</v>
      </c>
      <c r="AN90" s="25">
        <f t="shared" si="90"/>
        <v>48</v>
      </c>
      <c r="AO90" s="25">
        <f t="shared" si="90"/>
        <v>49</v>
      </c>
      <c r="AP90" s="25">
        <f t="shared" ref="AP90:AU90" si="91">CODE(AP89)</f>
        <v>65</v>
      </c>
      <c r="AQ90" s="25">
        <f t="shared" si="91"/>
        <v>67</v>
      </c>
      <c r="AR90" s="25">
        <f t="shared" si="91"/>
        <v>75</v>
      </c>
      <c r="AS90" s="25">
        <f t="shared" si="91"/>
        <v>83</v>
      </c>
      <c r="AT90" s="25">
        <f t="shared" si="91"/>
        <v>73</v>
      </c>
      <c r="AU90" s="25">
        <f t="shared" si="91"/>
        <v>75</v>
      </c>
      <c r="AV90" s="55">
        <f>SUM(AL90:AU90)</f>
        <v>631</v>
      </c>
      <c r="AW90" s="56"/>
      <c r="AX90" s="55">
        <v>3</v>
      </c>
      <c r="AY90" s="56"/>
      <c r="BK90" s="22"/>
      <c r="BL90" s="13"/>
    </row>
    <row r="91" spans="3:64" x14ac:dyDescent="0.15">
      <c r="C91" s="18"/>
      <c r="D91" s="59"/>
      <c r="E91" s="92"/>
      <c r="F91" s="18"/>
      <c r="G91" s="23" t="s">
        <v>172</v>
      </c>
      <c r="H91" s="55" t="str">
        <f>DEC2HEX(H90,2)</f>
        <v>02</v>
      </c>
      <c r="I91" s="56"/>
      <c r="J91" s="25" t="str">
        <f t="shared" ref="J91:M91" si="92">DEC2HEX(J90,2)</f>
        <v>30</v>
      </c>
      <c r="K91" s="25" t="str">
        <f t="shared" si="92"/>
        <v>30</v>
      </c>
      <c r="L91" s="25" t="str">
        <f t="shared" si="92"/>
        <v>32</v>
      </c>
      <c r="M91" s="25" t="str">
        <f t="shared" si="92"/>
        <v>32</v>
      </c>
      <c r="N91" s="25" t="str">
        <f t="shared" ref="N91:T91" si="93">DEC2HEX(N90,2)</f>
        <v>53</v>
      </c>
      <c r="O91" s="25" t="str">
        <f t="shared" si="93"/>
        <v>49</v>
      </c>
      <c r="P91" s="25" t="str">
        <f t="shared" si="93"/>
        <v>4B</v>
      </c>
      <c r="Q91" s="25" t="str">
        <f t="shared" si="93"/>
        <v>30</v>
      </c>
      <c r="R91" s="25" t="str">
        <f t="shared" si="93"/>
        <v>30</v>
      </c>
      <c r="S91" s="25" t="str">
        <f t="shared" si="93"/>
        <v>30</v>
      </c>
      <c r="T91" s="25" t="str">
        <f t="shared" si="93"/>
        <v>31</v>
      </c>
      <c r="U91" s="25" t="str">
        <f>DEC2HEX(CODE(MID(DEC2HEX(U90,4),3,1)),2)</f>
        <v>36</v>
      </c>
      <c r="V91" s="25" t="str">
        <f>DEC2HEX(CODE(MID(DEC2HEX(U90,4),4,1)),2)</f>
        <v>43</v>
      </c>
      <c r="W91" s="55" t="str">
        <f>DEC2HEX(W90,2)</f>
        <v>03</v>
      </c>
      <c r="X91" s="56"/>
      <c r="AH91" s="13"/>
      <c r="AJ91" s="55" t="str">
        <f>DEC2HEX(AJ90,2)</f>
        <v>02</v>
      </c>
      <c r="AK91" s="56"/>
      <c r="AL91" s="25" t="str">
        <f t="shared" ref="AL91:AO91" si="94">DEC2HEX(AL90,2)</f>
        <v>30</v>
      </c>
      <c r="AM91" s="25" t="str">
        <f t="shared" si="94"/>
        <v>30</v>
      </c>
      <c r="AN91" s="25" t="str">
        <f t="shared" si="94"/>
        <v>30</v>
      </c>
      <c r="AO91" s="25" t="str">
        <f t="shared" si="94"/>
        <v>31</v>
      </c>
      <c r="AP91" s="25" t="str">
        <f t="shared" ref="AP91:AU91" si="95">DEC2HEX(AP90,2)</f>
        <v>41</v>
      </c>
      <c r="AQ91" s="25" t="str">
        <f t="shared" si="95"/>
        <v>43</v>
      </c>
      <c r="AR91" s="25" t="str">
        <f t="shared" si="95"/>
        <v>4B</v>
      </c>
      <c r="AS91" s="25" t="str">
        <f t="shared" si="95"/>
        <v>53</v>
      </c>
      <c r="AT91" s="25" t="str">
        <f t="shared" si="95"/>
        <v>49</v>
      </c>
      <c r="AU91" s="25" t="str">
        <f t="shared" si="95"/>
        <v>4B</v>
      </c>
      <c r="AV91" s="25" t="str">
        <f>DEC2HEX(CODE(MID(DEC2HEX(AV90,4),3,1)),2)</f>
        <v>37</v>
      </c>
      <c r="AW91" s="25" t="str">
        <f>DEC2HEX(CODE(MID(DEC2HEX(AV90,4),4,1)),2)</f>
        <v>37</v>
      </c>
      <c r="AX91" s="55" t="str">
        <f>DEC2HEX(AX90,2)</f>
        <v>03</v>
      </c>
      <c r="AY91" s="56"/>
      <c r="BK91" s="22"/>
      <c r="BL91" s="13"/>
    </row>
    <row r="92" spans="3:64" x14ac:dyDescent="0.15">
      <c r="C92" s="18"/>
      <c r="D92" s="20"/>
      <c r="E92" s="21"/>
      <c r="F92" s="18"/>
      <c r="AH92" s="13"/>
      <c r="BK92" s="22"/>
      <c r="BL92" s="13"/>
    </row>
    <row r="93" spans="3:64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9"/>
      <c r="BL93" s="13"/>
    </row>
    <row r="94" spans="3:64" x14ac:dyDescent="0.15">
      <c r="C94" s="18"/>
      <c r="D94" s="20"/>
      <c r="E94" s="21"/>
      <c r="F94" s="18"/>
      <c r="AH94" s="13"/>
      <c r="BK94" s="22"/>
      <c r="BL94" s="13"/>
    </row>
    <row r="95" spans="3:64" x14ac:dyDescent="0.15">
      <c r="C95" s="18"/>
      <c r="D95" s="59">
        <v>12</v>
      </c>
      <c r="E95" s="92" t="s">
        <v>324</v>
      </c>
      <c r="F95" s="18"/>
      <c r="G95" s="23"/>
      <c r="H95" s="57" t="s">
        <v>0</v>
      </c>
      <c r="I95" s="57"/>
      <c r="J95" s="57" t="s">
        <v>50</v>
      </c>
      <c r="K95" s="57"/>
      <c r="L95" s="57"/>
      <c r="M95" s="57"/>
      <c r="N95" s="57" t="s">
        <v>167</v>
      </c>
      <c r="O95" s="57"/>
      <c r="P95" s="57"/>
      <c r="Q95" s="57" t="s">
        <v>28</v>
      </c>
      <c r="R95" s="57"/>
      <c r="S95" s="57"/>
      <c r="T95" s="57"/>
      <c r="U95" s="57" t="s">
        <v>1</v>
      </c>
      <c r="V95" s="57"/>
      <c r="W95" s="57" t="s">
        <v>168</v>
      </c>
      <c r="X95" s="57"/>
      <c r="AH95" s="13"/>
      <c r="AJ95" s="57" t="s">
        <v>0</v>
      </c>
      <c r="AK95" s="57"/>
      <c r="AL95" s="57" t="s">
        <v>50</v>
      </c>
      <c r="AM95" s="57"/>
      <c r="AN95" s="57"/>
      <c r="AO95" s="57"/>
      <c r="AP95" s="57" t="s">
        <v>167</v>
      </c>
      <c r="AQ95" s="57"/>
      <c r="AR95" s="57"/>
      <c r="AS95" s="57" t="s">
        <v>6</v>
      </c>
      <c r="AT95" s="57"/>
      <c r="AU95" s="57"/>
      <c r="AV95" s="57" t="s">
        <v>1</v>
      </c>
      <c r="AW95" s="57"/>
      <c r="AX95" s="57" t="s">
        <v>168</v>
      </c>
      <c r="AY95" s="57"/>
      <c r="BK95" s="22"/>
      <c r="BL95" s="13"/>
    </row>
    <row r="96" spans="3:64" x14ac:dyDescent="0.15">
      <c r="C96" s="18"/>
      <c r="D96" s="59"/>
      <c r="E96" s="92"/>
      <c r="F96" s="18"/>
      <c r="G96" s="23" t="s">
        <v>169</v>
      </c>
      <c r="H96" s="58" t="s">
        <v>102</v>
      </c>
      <c r="I96" s="58"/>
      <c r="J96" s="25">
        <v>0</v>
      </c>
      <c r="K96" s="25">
        <v>0</v>
      </c>
      <c r="L96" s="25">
        <v>2</v>
      </c>
      <c r="M96" s="25">
        <v>2</v>
      </c>
      <c r="N96" s="24" t="s">
        <v>17</v>
      </c>
      <c r="O96" s="24" t="s">
        <v>47</v>
      </c>
      <c r="P96" s="24" t="s">
        <v>16</v>
      </c>
      <c r="Q96" s="25">
        <v>0</v>
      </c>
      <c r="R96" s="25">
        <v>0</v>
      </c>
      <c r="S96" s="25">
        <v>1</v>
      </c>
      <c r="T96" s="25">
        <v>5</v>
      </c>
      <c r="U96" s="25" t="str">
        <f>MID(DEC2HEX(U97,4),3,1)</f>
        <v>6</v>
      </c>
      <c r="V96" s="25" t="str">
        <f>MID(DEC2HEX(U97,4),4,1)</f>
        <v>C</v>
      </c>
      <c r="W96" s="58" t="s">
        <v>170</v>
      </c>
      <c r="X96" s="58"/>
      <c r="AH96" s="13"/>
      <c r="AJ96" s="58" t="s">
        <v>102</v>
      </c>
      <c r="AK96" s="58"/>
      <c r="AL96" s="25">
        <v>0</v>
      </c>
      <c r="AM96" s="25">
        <v>0</v>
      </c>
      <c r="AN96" s="25">
        <v>0</v>
      </c>
      <c r="AO96" s="25">
        <v>1</v>
      </c>
      <c r="AP96" s="24" t="s">
        <v>14</v>
      </c>
      <c r="AQ96" s="24" t="s">
        <v>15</v>
      </c>
      <c r="AR96" s="24" t="s">
        <v>16</v>
      </c>
      <c r="AS96" s="25" t="str">
        <f>N96</f>
        <v>S</v>
      </c>
      <c r="AT96" s="25" t="str">
        <f>O96</f>
        <v>D</v>
      </c>
      <c r="AU96" s="25" t="str">
        <f>P96</f>
        <v>K</v>
      </c>
      <c r="AV96" s="25" t="str">
        <f>MID(DEC2HEX(AV97,4),3,1)</f>
        <v>7</v>
      </c>
      <c r="AW96" s="25" t="str">
        <f>MID(DEC2HEX(AV97,4),4,1)</f>
        <v>2</v>
      </c>
      <c r="AX96" s="58" t="s">
        <v>170</v>
      </c>
      <c r="AY96" s="58"/>
      <c r="BK96" s="22"/>
      <c r="BL96" s="13"/>
    </row>
    <row r="97" spans="3:64" x14ac:dyDescent="0.15">
      <c r="C97" s="18"/>
      <c r="D97" s="59"/>
      <c r="E97" s="92"/>
      <c r="F97" s="18"/>
      <c r="G97" s="23" t="s">
        <v>171</v>
      </c>
      <c r="H97" s="58">
        <v>2</v>
      </c>
      <c r="I97" s="58"/>
      <c r="J97" s="25">
        <f t="shared" ref="J97:M97" si="96">CODE(J96)</f>
        <v>48</v>
      </c>
      <c r="K97" s="25">
        <f t="shared" si="96"/>
        <v>48</v>
      </c>
      <c r="L97" s="25">
        <f t="shared" si="96"/>
        <v>50</v>
      </c>
      <c r="M97" s="25">
        <f t="shared" si="96"/>
        <v>50</v>
      </c>
      <c r="N97" s="25">
        <f t="shared" ref="N97:T97" si="97">CODE(N96)</f>
        <v>83</v>
      </c>
      <c r="O97" s="25">
        <f t="shared" si="97"/>
        <v>68</v>
      </c>
      <c r="P97" s="25">
        <f t="shared" si="97"/>
        <v>75</v>
      </c>
      <c r="Q97" s="25">
        <f t="shared" si="97"/>
        <v>48</v>
      </c>
      <c r="R97" s="25">
        <f t="shared" si="97"/>
        <v>48</v>
      </c>
      <c r="S97" s="25">
        <f t="shared" si="97"/>
        <v>49</v>
      </c>
      <c r="T97" s="25">
        <f t="shared" si="97"/>
        <v>53</v>
      </c>
      <c r="U97" s="55">
        <f>SUM(J97:T97)</f>
        <v>620</v>
      </c>
      <c r="V97" s="56"/>
      <c r="W97" s="55">
        <v>3</v>
      </c>
      <c r="X97" s="56"/>
      <c r="AH97" s="13"/>
      <c r="AJ97" s="58">
        <v>2</v>
      </c>
      <c r="AK97" s="58"/>
      <c r="AL97" s="25">
        <f t="shared" ref="AL97:AO97" si="98">CODE(AL96)</f>
        <v>48</v>
      </c>
      <c r="AM97" s="25">
        <f t="shared" si="98"/>
        <v>48</v>
      </c>
      <c r="AN97" s="25">
        <f t="shared" si="98"/>
        <v>48</v>
      </c>
      <c r="AO97" s="25">
        <f t="shared" si="98"/>
        <v>49</v>
      </c>
      <c r="AP97" s="25">
        <f t="shared" ref="AP97:AU97" si="99">CODE(AP96)</f>
        <v>65</v>
      </c>
      <c r="AQ97" s="25">
        <f t="shared" si="99"/>
        <v>67</v>
      </c>
      <c r="AR97" s="25">
        <f t="shared" si="99"/>
        <v>75</v>
      </c>
      <c r="AS97" s="25">
        <f t="shared" si="99"/>
        <v>83</v>
      </c>
      <c r="AT97" s="25">
        <f t="shared" si="99"/>
        <v>68</v>
      </c>
      <c r="AU97" s="25">
        <f t="shared" si="99"/>
        <v>75</v>
      </c>
      <c r="AV97" s="55">
        <f>SUM(AL97:AU97)</f>
        <v>626</v>
      </c>
      <c r="AW97" s="56"/>
      <c r="AX97" s="55">
        <v>3</v>
      </c>
      <c r="AY97" s="56"/>
      <c r="BK97" s="22"/>
      <c r="BL97" s="13"/>
    </row>
    <row r="98" spans="3:64" x14ac:dyDescent="0.15">
      <c r="C98" s="18"/>
      <c r="D98" s="59"/>
      <c r="E98" s="92"/>
      <c r="F98" s="18"/>
      <c r="G98" s="23" t="s">
        <v>172</v>
      </c>
      <c r="H98" s="55" t="str">
        <f>DEC2HEX(H97,2)</f>
        <v>02</v>
      </c>
      <c r="I98" s="56"/>
      <c r="J98" s="25" t="str">
        <f t="shared" ref="J98:M98" si="100">DEC2HEX(J97,2)</f>
        <v>30</v>
      </c>
      <c r="K98" s="25" t="str">
        <f t="shared" si="100"/>
        <v>30</v>
      </c>
      <c r="L98" s="25" t="str">
        <f t="shared" si="100"/>
        <v>32</v>
      </c>
      <c r="M98" s="25" t="str">
        <f t="shared" si="100"/>
        <v>32</v>
      </c>
      <c r="N98" s="25" t="str">
        <f t="shared" ref="N98:T98" si="101">DEC2HEX(N97,2)</f>
        <v>53</v>
      </c>
      <c r="O98" s="25" t="str">
        <f t="shared" si="101"/>
        <v>44</v>
      </c>
      <c r="P98" s="25" t="str">
        <f t="shared" si="101"/>
        <v>4B</v>
      </c>
      <c r="Q98" s="25" t="str">
        <f t="shared" si="101"/>
        <v>30</v>
      </c>
      <c r="R98" s="25" t="str">
        <f t="shared" si="101"/>
        <v>30</v>
      </c>
      <c r="S98" s="25" t="str">
        <f t="shared" si="101"/>
        <v>31</v>
      </c>
      <c r="T98" s="25" t="str">
        <f t="shared" si="101"/>
        <v>35</v>
      </c>
      <c r="U98" s="25" t="str">
        <f>DEC2HEX(CODE(MID(DEC2HEX(U97,4),3,1)),2)</f>
        <v>36</v>
      </c>
      <c r="V98" s="25" t="str">
        <f>DEC2HEX(CODE(MID(DEC2HEX(U97,4),4,1)),2)</f>
        <v>43</v>
      </c>
      <c r="W98" s="55" t="str">
        <f>DEC2HEX(W97,2)</f>
        <v>03</v>
      </c>
      <c r="X98" s="56"/>
      <c r="AH98" s="13"/>
      <c r="AJ98" s="55" t="str">
        <f>DEC2HEX(AJ97,2)</f>
        <v>02</v>
      </c>
      <c r="AK98" s="56"/>
      <c r="AL98" s="25" t="str">
        <f t="shared" ref="AL98:AO98" si="102">DEC2HEX(AL97,2)</f>
        <v>30</v>
      </c>
      <c r="AM98" s="25" t="str">
        <f t="shared" si="102"/>
        <v>30</v>
      </c>
      <c r="AN98" s="25" t="str">
        <f t="shared" si="102"/>
        <v>30</v>
      </c>
      <c r="AO98" s="25" t="str">
        <f t="shared" si="102"/>
        <v>31</v>
      </c>
      <c r="AP98" s="25" t="str">
        <f t="shared" ref="AP98:AU98" si="103">DEC2HEX(AP97,2)</f>
        <v>41</v>
      </c>
      <c r="AQ98" s="25" t="str">
        <f t="shared" si="103"/>
        <v>43</v>
      </c>
      <c r="AR98" s="25" t="str">
        <f t="shared" si="103"/>
        <v>4B</v>
      </c>
      <c r="AS98" s="25" t="str">
        <f t="shared" si="103"/>
        <v>53</v>
      </c>
      <c r="AT98" s="25" t="str">
        <f t="shared" si="103"/>
        <v>44</v>
      </c>
      <c r="AU98" s="25" t="str">
        <f t="shared" si="103"/>
        <v>4B</v>
      </c>
      <c r="AV98" s="25" t="str">
        <f>DEC2HEX(CODE(MID(DEC2HEX(AV97,4),3,1)),2)</f>
        <v>37</v>
      </c>
      <c r="AW98" s="25" t="str">
        <f>DEC2HEX(CODE(MID(DEC2HEX(AV97,4),4,1)),2)</f>
        <v>32</v>
      </c>
      <c r="AX98" s="55" t="str">
        <f>DEC2HEX(AX97,2)</f>
        <v>03</v>
      </c>
      <c r="AY98" s="56"/>
      <c r="BK98" s="22"/>
      <c r="BL98" s="13"/>
    </row>
    <row r="99" spans="3:64" x14ac:dyDescent="0.15">
      <c r="C99" s="18"/>
      <c r="D99" s="20"/>
      <c r="E99" s="21"/>
      <c r="F99" s="18"/>
      <c r="AH99" s="13"/>
      <c r="BK99" s="22"/>
      <c r="BL99" s="13"/>
    </row>
    <row r="100" spans="3:64" ht="3.75" customHeight="1" x14ac:dyDescent="0.15">
      <c r="C100" s="18"/>
      <c r="D100" s="16"/>
      <c r="E100" s="17"/>
      <c r="F100" s="18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3"/>
      <c r="AD100" s="26"/>
      <c r="AE100" s="26"/>
      <c r="AF100" s="26"/>
      <c r="AG100" s="26"/>
      <c r="AH100" s="26"/>
      <c r="AI100" s="26"/>
      <c r="AJ100" s="13"/>
      <c r="AK100" s="13"/>
      <c r="AL100" s="26"/>
      <c r="AM100" s="26"/>
      <c r="AN100" s="26"/>
      <c r="AO100" s="26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9"/>
      <c r="BL100" s="13"/>
    </row>
    <row r="101" spans="3:64" x14ac:dyDescent="0.15">
      <c r="C101" s="18"/>
      <c r="D101" s="20"/>
      <c r="E101" s="21"/>
      <c r="F101" s="18"/>
      <c r="AH101" s="13"/>
      <c r="BK101" s="22"/>
      <c r="BL101" s="13"/>
    </row>
    <row r="102" spans="3:64" x14ac:dyDescent="0.15">
      <c r="C102" s="18"/>
      <c r="D102" s="59">
        <v>10</v>
      </c>
      <c r="E102" s="91" t="s">
        <v>319</v>
      </c>
      <c r="F102" s="18"/>
      <c r="G102" s="23"/>
      <c r="H102" s="57" t="s">
        <v>0</v>
      </c>
      <c r="I102" s="57"/>
      <c r="J102" s="57" t="s">
        <v>50</v>
      </c>
      <c r="K102" s="57"/>
      <c r="L102" s="57"/>
      <c r="M102" s="57"/>
      <c r="N102" s="57" t="s">
        <v>167</v>
      </c>
      <c r="O102" s="57"/>
      <c r="P102" s="57"/>
      <c r="Q102" s="57" t="s">
        <v>28</v>
      </c>
      <c r="R102" s="57"/>
      <c r="S102" s="57"/>
      <c r="T102" s="57"/>
      <c r="U102" s="57" t="s">
        <v>1</v>
      </c>
      <c r="V102" s="57"/>
      <c r="W102" s="57" t="s">
        <v>168</v>
      </c>
      <c r="X102" s="57"/>
      <c r="AH102" s="13"/>
      <c r="AJ102" s="57" t="s">
        <v>0</v>
      </c>
      <c r="AK102" s="57"/>
      <c r="AL102" s="57" t="s">
        <v>50</v>
      </c>
      <c r="AM102" s="57"/>
      <c r="AN102" s="57"/>
      <c r="AO102" s="57"/>
      <c r="AP102" s="57" t="s">
        <v>167</v>
      </c>
      <c r="AQ102" s="57"/>
      <c r="AR102" s="57"/>
      <c r="AS102" s="57" t="s">
        <v>6</v>
      </c>
      <c r="AT102" s="57"/>
      <c r="AU102" s="57"/>
      <c r="AV102" s="57" t="s">
        <v>1</v>
      </c>
      <c r="AW102" s="57"/>
      <c r="AX102" s="57" t="s">
        <v>168</v>
      </c>
      <c r="AY102" s="57"/>
      <c r="BK102" s="22"/>
      <c r="BL102" s="13"/>
    </row>
    <row r="103" spans="3:64" x14ac:dyDescent="0.15">
      <c r="C103" s="18"/>
      <c r="D103" s="59"/>
      <c r="E103" s="91"/>
      <c r="F103" s="18"/>
      <c r="G103" s="23" t="s">
        <v>169</v>
      </c>
      <c r="H103" s="58" t="s">
        <v>102</v>
      </c>
      <c r="I103" s="58"/>
      <c r="J103" s="25">
        <v>0</v>
      </c>
      <c r="K103" s="25">
        <v>0</v>
      </c>
      <c r="L103" s="25">
        <v>2</v>
      </c>
      <c r="M103" s="25">
        <v>2</v>
      </c>
      <c r="N103" s="24" t="s">
        <v>17</v>
      </c>
      <c r="O103" s="24" t="s">
        <v>24</v>
      </c>
      <c r="P103" s="24" t="s">
        <v>310</v>
      </c>
      <c r="Q103" s="25">
        <v>0</v>
      </c>
      <c r="R103" s="25">
        <v>2</v>
      </c>
      <c r="S103" s="25">
        <v>0</v>
      </c>
      <c r="T103" s="25">
        <v>0</v>
      </c>
      <c r="U103" s="25" t="str">
        <f>MID(DEC2HEX(U104,4),3,1)</f>
        <v>7</v>
      </c>
      <c r="V103" s="25" t="str">
        <f>MID(DEC2HEX(U104,4),4,1)</f>
        <v>6</v>
      </c>
      <c r="W103" s="58" t="s">
        <v>170</v>
      </c>
      <c r="X103" s="58"/>
      <c r="AH103" s="13"/>
      <c r="AJ103" s="58" t="s">
        <v>102</v>
      </c>
      <c r="AK103" s="58"/>
      <c r="AL103" s="25">
        <v>0</v>
      </c>
      <c r="AM103" s="25">
        <v>0</v>
      </c>
      <c r="AN103" s="25">
        <v>0</v>
      </c>
      <c r="AO103" s="25">
        <v>1</v>
      </c>
      <c r="AP103" s="24" t="s">
        <v>14</v>
      </c>
      <c r="AQ103" s="24" t="s">
        <v>15</v>
      </c>
      <c r="AR103" s="24" t="s">
        <v>16</v>
      </c>
      <c r="AS103" s="25" t="str">
        <f>N103</f>
        <v>S</v>
      </c>
      <c r="AT103" s="25" t="str">
        <f>O103</f>
        <v>P</v>
      </c>
      <c r="AU103" s="25" t="str">
        <f>P103</f>
        <v>M</v>
      </c>
      <c r="AV103" s="25" t="str">
        <f>MID(DEC2HEX(AV104,4),3,1)</f>
        <v>8</v>
      </c>
      <c r="AW103" s="25" t="str">
        <f>MID(DEC2HEX(AV104,4),4,1)</f>
        <v>0</v>
      </c>
      <c r="AX103" s="58" t="s">
        <v>170</v>
      </c>
      <c r="AY103" s="58"/>
      <c r="BK103" s="22"/>
      <c r="BL103" s="13"/>
    </row>
    <row r="104" spans="3:64" x14ac:dyDescent="0.15">
      <c r="C104" s="18"/>
      <c r="D104" s="59"/>
      <c r="E104" s="91"/>
      <c r="F104" s="18"/>
      <c r="G104" s="23" t="s">
        <v>171</v>
      </c>
      <c r="H104" s="58">
        <v>2</v>
      </c>
      <c r="I104" s="58"/>
      <c r="J104" s="25">
        <f t="shared" ref="J104:T104" si="104">CODE(J103)</f>
        <v>48</v>
      </c>
      <c r="K104" s="25">
        <f t="shared" si="104"/>
        <v>48</v>
      </c>
      <c r="L104" s="25">
        <f t="shared" si="104"/>
        <v>50</v>
      </c>
      <c r="M104" s="25">
        <f t="shared" si="104"/>
        <v>50</v>
      </c>
      <c r="N104" s="25">
        <f t="shared" si="104"/>
        <v>83</v>
      </c>
      <c r="O104" s="25">
        <f t="shared" si="104"/>
        <v>80</v>
      </c>
      <c r="P104" s="25">
        <f t="shared" si="104"/>
        <v>77</v>
      </c>
      <c r="Q104" s="25">
        <f t="shared" si="104"/>
        <v>48</v>
      </c>
      <c r="R104" s="25">
        <f t="shared" si="104"/>
        <v>50</v>
      </c>
      <c r="S104" s="25">
        <f t="shared" si="104"/>
        <v>48</v>
      </c>
      <c r="T104" s="25">
        <f t="shared" si="104"/>
        <v>48</v>
      </c>
      <c r="U104" s="55">
        <f>SUM(J104:T104)</f>
        <v>630</v>
      </c>
      <c r="V104" s="56"/>
      <c r="W104" s="55">
        <v>3</v>
      </c>
      <c r="X104" s="56"/>
      <c r="AH104" s="13"/>
      <c r="AJ104" s="58">
        <v>2</v>
      </c>
      <c r="AK104" s="58"/>
      <c r="AL104" s="25">
        <f t="shared" ref="AL104:AU104" si="105">CODE(AL103)</f>
        <v>48</v>
      </c>
      <c r="AM104" s="25">
        <f t="shared" si="105"/>
        <v>48</v>
      </c>
      <c r="AN104" s="25">
        <f t="shared" si="105"/>
        <v>48</v>
      </c>
      <c r="AO104" s="25">
        <f t="shared" si="105"/>
        <v>49</v>
      </c>
      <c r="AP104" s="25">
        <f t="shared" si="105"/>
        <v>65</v>
      </c>
      <c r="AQ104" s="25">
        <f t="shared" si="105"/>
        <v>67</v>
      </c>
      <c r="AR104" s="25">
        <f t="shared" si="105"/>
        <v>75</v>
      </c>
      <c r="AS104" s="25">
        <f t="shared" si="105"/>
        <v>83</v>
      </c>
      <c r="AT104" s="25">
        <f t="shared" si="105"/>
        <v>80</v>
      </c>
      <c r="AU104" s="25">
        <f t="shared" si="105"/>
        <v>77</v>
      </c>
      <c r="AV104" s="55">
        <f>SUM(AL104:AU104)</f>
        <v>640</v>
      </c>
      <c r="AW104" s="56"/>
      <c r="AX104" s="55">
        <v>3</v>
      </c>
      <c r="AY104" s="56"/>
      <c r="BK104" s="22"/>
      <c r="BL104" s="13"/>
    </row>
    <row r="105" spans="3:64" x14ac:dyDescent="0.15">
      <c r="C105" s="18"/>
      <c r="D105" s="59"/>
      <c r="E105" s="91"/>
      <c r="F105" s="18"/>
      <c r="G105" s="23" t="s">
        <v>172</v>
      </c>
      <c r="H105" s="55" t="str">
        <f>DEC2HEX(H104,2)</f>
        <v>02</v>
      </c>
      <c r="I105" s="56"/>
      <c r="J105" s="25" t="str">
        <f t="shared" ref="J105:T105" si="106">DEC2HEX(J104,2)</f>
        <v>30</v>
      </c>
      <c r="K105" s="25" t="str">
        <f t="shared" si="106"/>
        <v>30</v>
      </c>
      <c r="L105" s="25" t="str">
        <f t="shared" si="106"/>
        <v>32</v>
      </c>
      <c r="M105" s="25" t="str">
        <f t="shared" si="106"/>
        <v>32</v>
      </c>
      <c r="N105" s="25" t="str">
        <f t="shared" si="106"/>
        <v>53</v>
      </c>
      <c r="O105" s="25" t="str">
        <f t="shared" si="106"/>
        <v>50</v>
      </c>
      <c r="P105" s="25" t="str">
        <f t="shared" si="106"/>
        <v>4D</v>
      </c>
      <c r="Q105" s="25" t="str">
        <f t="shared" si="106"/>
        <v>30</v>
      </c>
      <c r="R105" s="25" t="str">
        <f t="shared" si="106"/>
        <v>32</v>
      </c>
      <c r="S105" s="25" t="str">
        <f t="shared" si="106"/>
        <v>30</v>
      </c>
      <c r="T105" s="25" t="str">
        <f t="shared" si="106"/>
        <v>30</v>
      </c>
      <c r="U105" s="25" t="str">
        <f>DEC2HEX(CODE(MID(DEC2HEX(U104,4),3,1)),2)</f>
        <v>37</v>
      </c>
      <c r="V105" s="25" t="str">
        <f>DEC2HEX(CODE(MID(DEC2HEX(U104,4),4,1)),2)</f>
        <v>36</v>
      </c>
      <c r="W105" s="55" t="str">
        <f>DEC2HEX(W104,2)</f>
        <v>03</v>
      </c>
      <c r="X105" s="56"/>
      <c r="AH105" s="13"/>
      <c r="AJ105" s="55" t="str">
        <f>DEC2HEX(AJ104,2)</f>
        <v>02</v>
      </c>
      <c r="AK105" s="56"/>
      <c r="AL105" s="25" t="str">
        <f t="shared" ref="AL105:AU105" si="107">DEC2HEX(AL104,2)</f>
        <v>30</v>
      </c>
      <c r="AM105" s="25" t="str">
        <f t="shared" si="107"/>
        <v>30</v>
      </c>
      <c r="AN105" s="25" t="str">
        <f t="shared" si="107"/>
        <v>30</v>
      </c>
      <c r="AO105" s="25" t="str">
        <f t="shared" si="107"/>
        <v>31</v>
      </c>
      <c r="AP105" s="25" t="str">
        <f t="shared" si="107"/>
        <v>41</v>
      </c>
      <c r="AQ105" s="25" t="str">
        <f t="shared" si="107"/>
        <v>43</v>
      </c>
      <c r="AR105" s="25" t="str">
        <f t="shared" si="107"/>
        <v>4B</v>
      </c>
      <c r="AS105" s="25" t="str">
        <f t="shared" si="107"/>
        <v>53</v>
      </c>
      <c r="AT105" s="25" t="str">
        <f t="shared" si="107"/>
        <v>50</v>
      </c>
      <c r="AU105" s="25" t="str">
        <f t="shared" si="107"/>
        <v>4D</v>
      </c>
      <c r="AV105" s="25" t="str">
        <f>DEC2HEX(CODE(MID(DEC2HEX(AV104,4),3,1)),2)</f>
        <v>38</v>
      </c>
      <c r="AW105" s="25" t="str">
        <f>DEC2HEX(CODE(MID(DEC2HEX(AV104,4),4,1)),2)</f>
        <v>30</v>
      </c>
      <c r="AX105" s="55" t="str">
        <f>DEC2HEX(AX104,2)</f>
        <v>03</v>
      </c>
      <c r="AY105" s="56"/>
      <c r="BK105" s="22"/>
      <c r="BL105" s="13"/>
    </row>
    <row r="106" spans="3:64" x14ac:dyDescent="0.15">
      <c r="C106" s="18"/>
      <c r="D106" s="20"/>
      <c r="E106" s="21"/>
      <c r="F106" s="18"/>
      <c r="AH106" s="13"/>
      <c r="BK106" s="22"/>
      <c r="BL106" s="13"/>
    </row>
    <row r="107" spans="3:64" ht="3.75" customHeight="1" x14ac:dyDescent="0.15">
      <c r="C107" s="18"/>
      <c r="D107" s="16"/>
      <c r="E107" s="17"/>
      <c r="F107" s="18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3"/>
      <c r="AD107" s="26"/>
      <c r="AE107" s="26"/>
      <c r="AF107" s="26"/>
      <c r="AG107" s="26"/>
      <c r="AH107" s="26"/>
      <c r="AI107" s="26"/>
      <c r="AJ107" s="13"/>
      <c r="AK107" s="13"/>
      <c r="AL107" s="26"/>
      <c r="AM107" s="26"/>
      <c r="AN107" s="26"/>
      <c r="AO107" s="26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9"/>
      <c r="BL107" s="13"/>
    </row>
    <row r="108" spans="3:64" x14ac:dyDescent="0.15">
      <c r="C108" s="18"/>
      <c r="D108" s="20"/>
      <c r="E108" s="21"/>
      <c r="F108" s="18"/>
      <c r="AH108" s="13"/>
      <c r="BK108" s="22"/>
      <c r="BL108" s="13"/>
    </row>
    <row r="109" spans="3:64" x14ac:dyDescent="0.15">
      <c r="C109" s="18"/>
      <c r="D109" s="59">
        <v>11</v>
      </c>
      <c r="E109" s="91" t="s">
        <v>320</v>
      </c>
      <c r="F109" s="18"/>
      <c r="G109" s="23"/>
      <c r="H109" s="57" t="s">
        <v>0</v>
      </c>
      <c r="I109" s="57"/>
      <c r="J109" s="57" t="s">
        <v>50</v>
      </c>
      <c r="K109" s="57"/>
      <c r="L109" s="57"/>
      <c r="M109" s="57"/>
      <c r="N109" s="57" t="s">
        <v>167</v>
      </c>
      <c r="O109" s="57"/>
      <c r="P109" s="57"/>
      <c r="Q109" s="57" t="s">
        <v>28</v>
      </c>
      <c r="R109" s="57"/>
      <c r="S109" s="57"/>
      <c r="T109" s="57"/>
      <c r="U109" s="57" t="s">
        <v>1</v>
      </c>
      <c r="V109" s="57"/>
      <c r="W109" s="57" t="s">
        <v>168</v>
      </c>
      <c r="X109" s="57"/>
      <c r="AH109" s="13"/>
      <c r="AJ109" s="57" t="s">
        <v>0</v>
      </c>
      <c r="AK109" s="57"/>
      <c r="AL109" s="57" t="s">
        <v>50</v>
      </c>
      <c r="AM109" s="57"/>
      <c r="AN109" s="57"/>
      <c r="AO109" s="57"/>
      <c r="AP109" s="57" t="s">
        <v>167</v>
      </c>
      <c r="AQ109" s="57"/>
      <c r="AR109" s="57"/>
      <c r="AS109" s="57" t="s">
        <v>6</v>
      </c>
      <c r="AT109" s="57"/>
      <c r="AU109" s="57"/>
      <c r="AV109" s="57" t="s">
        <v>1</v>
      </c>
      <c r="AW109" s="57"/>
      <c r="AX109" s="57" t="s">
        <v>168</v>
      </c>
      <c r="AY109" s="57"/>
      <c r="BK109" s="22"/>
      <c r="BL109" s="13"/>
    </row>
    <row r="110" spans="3:64" x14ac:dyDescent="0.15">
      <c r="C110" s="18"/>
      <c r="D110" s="59"/>
      <c r="E110" s="91"/>
      <c r="F110" s="18"/>
      <c r="G110" s="23" t="s">
        <v>169</v>
      </c>
      <c r="H110" s="58" t="s">
        <v>102</v>
      </c>
      <c r="I110" s="58"/>
      <c r="J110" s="25">
        <v>0</v>
      </c>
      <c r="K110" s="25">
        <v>0</v>
      </c>
      <c r="L110" s="25">
        <v>2</v>
      </c>
      <c r="M110" s="25">
        <v>2</v>
      </c>
      <c r="N110" s="24" t="s">
        <v>17</v>
      </c>
      <c r="O110" s="24" t="s">
        <v>25</v>
      </c>
      <c r="P110" s="24" t="s">
        <v>11</v>
      </c>
      <c r="Q110" s="25">
        <v>0</v>
      </c>
      <c r="R110" s="25">
        <v>0</v>
      </c>
      <c r="S110" s="25">
        <v>0</v>
      </c>
      <c r="T110" s="25">
        <v>1</v>
      </c>
      <c r="U110" s="25" t="str">
        <f>MID(DEC2HEX(U111,4),3,1)</f>
        <v>6</v>
      </c>
      <c r="V110" s="25" t="str">
        <f>MID(DEC2HEX(U111,4),4,1)</f>
        <v>E</v>
      </c>
      <c r="W110" s="58" t="s">
        <v>170</v>
      </c>
      <c r="X110" s="58"/>
      <c r="AH110" s="13"/>
      <c r="AJ110" s="58" t="s">
        <v>102</v>
      </c>
      <c r="AK110" s="58"/>
      <c r="AL110" s="25">
        <v>0</v>
      </c>
      <c r="AM110" s="25">
        <v>0</v>
      </c>
      <c r="AN110" s="25">
        <v>0</v>
      </c>
      <c r="AO110" s="25">
        <v>1</v>
      </c>
      <c r="AP110" s="24" t="s">
        <v>14</v>
      </c>
      <c r="AQ110" s="24" t="s">
        <v>15</v>
      </c>
      <c r="AR110" s="24" t="s">
        <v>16</v>
      </c>
      <c r="AS110" s="25" t="str">
        <f>N110</f>
        <v>S</v>
      </c>
      <c r="AT110" s="25" t="str">
        <f>O110</f>
        <v>I</v>
      </c>
      <c r="AU110" s="25" t="str">
        <f>P110</f>
        <v>M</v>
      </c>
      <c r="AV110" s="25" t="str">
        <f>MID(DEC2HEX(AV111,4),3,1)</f>
        <v>7</v>
      </c>
      <c r="AW110" s="25" t="str">
        <f>MID(DEC2HEX(AV111,4),4,1)</f>
        <v>9</v>
      </c>
      <c r="AX110" s="58" t="s">
        <v>170</v>
      </c>
      <c r="AY110" s="58"/>
      <c r="BK110" s="22"/>
      <c r="BL110" s="13"/>
    </row>
    <row r="111" spans="3:64" x14ac:dyDescent="0.15">
      <c r="C111" s="18"/>
      <c r="D111" s="59"/>
      <c r="E111" s="91"/>
      <c r="F111" s="18"/>
      <c r="G111" s="23" t="s">
        <v>171</v>
      </c>
      <c r="H111" s="58">
        <v>2</v>
      </c>
      <c r="I111" s="58"/>
      <c r="J111" s="25">
        <f t="shared" ref="J111:T111" si="108">CODE(J110)</f>
        <v>48</v>
      </c>
      <c r="K111" s="25">
        <f t="shared" si="108"/>
        <v>48</v>
      </c>
      <c r="L111" s="25">
        <f t="shared" si="108"/>
        <v>50</v>
      </c>
      <c r="M111" s="25">
        <f t="shared" si="108"/>
        <v>50</v>
      </c>
      <c r="N111" s="25">
        <f t="shared" si="108"/>
        <v>83</v>
      </c>
      <c r="O111" s="25">
        <f t="shared" si="108"/>
        <v>73</v>
      </c>
      <c r="P111" s="25">
        <f t="shared" si="108"/>
        <v>77</v>
      </c>
      <c r="Q111" s="25">
        <f t="shared" si="108"/>
        <v>48</v>
      </c>
      <c r="R111" s="25">
        <f t="shared" si="108"/>
        <v>48</v>
      </c>
      <c r="S111" s="25">
        <f t="shared" si="108"/>
        <v>48</v>
      </c>
      <c r="T111" s="25">
        <f t="shared" si="108"/>
        <v>49</v>
      </c>
      <c r="U111" s="55">
        <f>SUM(J111:T111)</f>
        <v>622</v>
      </c>
      <c r="V111" s="56"/>
      <c r="W111" s="55">
        <v>3</v>
      </c>
      <c r="X111" s="56"/>
      <c r="AH111" s="13"/>
      <c r="AJ111" s="58">
        <v>2</v>
      </c>
      <c r="AK111" s="58"/>
      <c r="AL111" s="25">
        <f t="shared" ref="AL111:AU111" si="109">CODE(AL110)</f>
        <v>48</v>
      </c>
      <c r="AM111" s="25">
        <f t="shared" si="109"/>
        <v>48</v>
      </c>
      <c r="AN111" s="25">
        <f t="shared" si="109"/>
        <v>48</v>
      </c>
      <c r="AO111" s="25">
        <f t="shared" si="109"/>
        <v>49</v>
      </c>
      <c r="AP111" s="25">
        <f t="shared" si="109"/>
        <v>65</v>
      </c>
      <c r="AQ111" s="25">
        <f t="shared" si="109"/>
        <v>67</v>
      </c>
      <c r="AR111" s="25">
        <f t="shared" si="109"/>
        <v>75</v>
      </c>
      <c r="AS111" s="25">
        <f t="shared" si="109"/>
        <v>83</v>
      </c>
      <c r="AT111" s="25">
        <f t="shared" si="109"/>
        <v>73</v>
      </c>
      <c r="AU111" s="25">
        <f t="shared" si="109"/>
        <v>77</v>
      </c>
      <c r="AV111" s="55">
        <f>SUM(AL111:AU111)</f>
        <v>633</v>
      </c>
      <c r="AW111" s="56"/>
      <c r="AX111" s="55">
        <v>3</v>
      </c>
      <c r="AY111" s="56"/>
      <c r="BK111" s="22"/>
      <c r="BL111" s="13"/>
    </row>
    <row r="112" spans="3:64" x14ac:dyDescent="0.15">
      <c r="C112" s="18"/>
      <c r="D112" s="59"/>
      <c r="E112" s="91"/>
      <c r="F112" s="18"/>
      <c r="G112" s="23" t="s">
        <v>172</v>
      </c>
      <c r="H112" s="55" t="str">
        <f>DEC2HEX(H111,2)</f>
        <v>02</v>
      </c>
      <c r="I112" s="56"/>
      <c r="J112" s="25" t="str">
        <f t="shared" ref="J112:T112" si="110">DEC2HEX(J111,2)</f>
        <v>30</v>
      </c>
      <c r="K112" s="25" t="str">
        <f t="shared" si="110"/>
        <v>30</v>
      </c>
      <c r="L112" s="25" t="str">
        <f t="shared" si="110"/>
        <v>32</v>
      </c>
      <c r="M112" s="25" t="str">
        <f t="shared" si="110"/>
        <v>32</v>
      </c>
      <c r="N112" s="25" t="str">
        <f t="shared" si="110"/>
        <v>53</v>
      </c>
      <c r="O112" s="25" t="str">
        <f t="shared" si="110"/>
        <v>49</v>
      </c>
      <c r="P112" s="25" t="str">
        <f t="shared" si="110"/>
        <v>4D</v>
      </c>
      <c r="Q112" s="25" t="str">
        <f t="shared" si="110"/>
        <v>30</v>
      </c>
      <c r="R112" s="25" t="str">
        <f t="shared" si="110"/>
        <v>30</v>
      </c>
      <c r="S112" s="25" t="str">
        <f t="shared" si="110"/>
        <v>30</v>
      </c>
      <c r="T112" s="25" t="str">
        <f t="shared" si="110"/>
        <v>31</v>
      </c>
      <c r="U112" s="25" t="str">
        <f>DEC2HEX(CODE(MID(DEC2HEX(U111,4),3,1)),2)</f>
        <v>36</v>
      </c>
      <c r="V112" s="25" t="str">
        <f>DEC2HEX(CODE(MID(DEC2HEX(U111,4),4,1)),2)</f>
        <v>45</v>
      </c>
      <c r="W112" s="55" t="str">
        <f>DEC2HEX(W111,2)</f>
        <v>03</v>
      </c>
      <c r="X112" s="56"/>
      <c r="AH112" s="13"/>
      <c r="AJ112" s="55" t="str">
        <f>DEC2HEX(AJ111,2)</f>
        <v>02</v>
      </c>
      <c r="AK112" s="56"/>
      <c r="AL112" s="25" t="str">
        <f t="shared" ref="AL112:AU112" si="111">DEC2HEX(AL111,2)</f>
        <v>30</v>
      </c>
      <c r="AM112" s="25" t="str">
        <f t="shared" si="111"/>
        <v>30</v>
      </c>
      <c r="AN112" s="25" t="str">
        <f t="shared" si="111"/>
        <v>30</v>
      </c>
      <c r="AO112" s="25" t="str">
        <f t="shared" si="111"/>
        <v>31</v>
      </c>
      <c r="AP112" s="25" t="str">
        <f t="shared" si="111"/>
        <v>41</v>
      </c>
      <c r="AQ112" s="25" t="str">
        <f t="shared" si="111"/>
        <v>43</v>
      </c>
      <c r="AR112" s="25" t="str">
        <f t="shared" si="111"/>
        <v>4B</v>
      </c>
      <c r="AS112" s="25" t="str">
        <f t="shared" si="111"/>
        <v>53</v>
      </c>
      <c r="AT112" s="25" t="str">
        <f t="shared" si="111"/>
        <v>49</v>
      </c>
      <c r="AU112" s="25" t="str">
        <f t="shared" si="111"/>
        <v>4D</v>
      </c>
      <c r="AV112" s="25" t="str">
        <f>DEC2HEX(CODE(MID(DEC2HEX(AV111,4),3,1)),2)</f>
        <v>37</v>
      </c>
      <c r="AW112" s="25" t="str">
        <f>DEC2HEX(CODE(MID(DEC2HEX(AV111,4),4,1)),2)</f>
        <v>39</v>
      </c>
      <c r="AX112" s="55" t="str">
        <f>DEC2HEX(AX111,2)</f>
        <v>03</v>
      </c>
      <c r="AY112" s="56"/>
      <c r="BK112" s="22"/>
      <c r="BL112" s="13"/>
    </row>
    <row r="113" spans="3:64" x14ac:dyDescent="0.15">
      <c r="C113" s="18"/>
      <c r="D113" s="20"/>
      <c r="E113" s="21"/>
      <c r="F113" s="18"/>
      <c r="AH113" s="13"/>
      <c r="BK113" s="22"/>
      <c r="BL113" s="13"/>
    </row>
    <row r="114" spans="3:64" ht="3.75" customHeight="1" x14ac:dyDescent="0.15">
      <c r="C114" s="18"/>
      <c r="D114" s="16"/>
      <c r="E114" s="17"/>
      <c r="F114" s="18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9"/>
      <c r="BL114" s="13"/>
    </row>
    <row r="115" spans="3:64" x14ac:dyDescent="0.15">
      <c r="C115" s="18"/>
      <c r="D115" s="20"/>
      <c r="E115" s="21"/>
      <c r="F115" s="18"/>
      <c r="AH115" s="13"/>
      <c r="BK115" s="22"/>
      <c r="BL115" s="13"/>
    </row>
    <row r="116" spans="3:64" x14ac:dyDescent="0.15">
      <c r="C116" s="18"/>
      <c r="D116" s="59">
        <v>12</v>
      </c>
      <c r="E116" s="91" t="s">
        <v>321</v>
      </c>
      <c r="F116" s="18"/>
      <c r="G116" s="23"/>
      <c r="H116" s="57" t="s">
        <v>0</v>
      </c>
      <c r="I116" s="57"/>
      <c r="J116" s="57" t="s">
        <v>50</v>
      </c>
      <c r="K116" s="57"/>
      <c r="L116" s="57"/>
      <c r="M116" s="57"/>
      <c r="N116" s="57" t="s">
        <v>167</v>
      </c>
      <c r="O116" s="57"/>
      <c r="P116" s="57"/>
      <c r="Q116" s="57" t="s">
        <v>28</v>
      </c>
      <c r="R116" s="57"/>
      <c r="S116" s="57"/>
      <c r="T116" s="57"/>
      <c r="U116" s="57" t="s">
        <v>1</v>
      </c>
      <c r="V116" s="57"/>
      <c r="W116" s="57" t="s">
        <v>168</v>
      </c>
      <c r="X116" s="57"/>
      <c r="AH116" s="13"/>
      <c r="AJ116" s="57" t="s">
        <v>0</v>
      </c>
      <c r="AK116" s="57"/>
      <c r="AL116" s="57" t="s">
        <v>50</v>
      </c>
      <c r="AM116" s="57"/>
      <c r="AN116" s="57"/>
      <c r="AO116" s="57"/>
      <c r="AP116" s="57" t="s">
        <v>167</v>
      </c>
      <c r="AQ116" s="57"/>
      <c r="AR116" s="57"/>
      <c r="AS116" s="57" t="s">
        <v>6</v>
      </c>
      <c r="AT116" s="57"/>
      <c r="AU116" s="57"/>
      <c r="AV116" s="57" t="s">
        <v>1</v>
      </c>
      <c r="AW116" s="57"/>
      <c r="AX116" s="57" t="s">
        <v>168</v>
      </c>
      <c r="AY116" s="57"/>
      <c r="BK116" s="22"/>
      <c r="BL116" s="13"/>
    </row>
    <row r="117" spans="3:64" x14ac:dyDescent="0.15">
      <c r="C117" s="18"/>
      <c r="D117" s="59"/>
      <c r="E117" s="91"/>
      <c r="F117" s="18"/>
      <c r="G117" s="23" t="s">
        <v>169</v>
      </c>
      <c r="H117" s="58" t="s">
        <v>102</v>
      </c>
      <c r="I117" s="58"/>
      <c r="J117" s="25">
        <v>0</v>
      </c>
      <c r="K117" s="25">
        <v>0</v>
      </c>
      <c r="L117" s="25">
        <v>2</v>
      </c>
      <c r="M117" s="25">
        <v>2</v>
      </c>
      <c r="N117" s="24" t="s">
        <v>17</v>
      </c>
      <c r="O117" s="24" t="s">
        <v>47</v>
      </c>
      <c r="P117" s="24" t="s">
        <v>325</v>
      </c>
      <c r="Q117" s="25">
        <v>0</v>
      </c>
      <c r="R117" s="25">
        <v>0</v>
      </c>
      <c r="S117" s="25">
        <v>1</v>
      </c>
      <c r="T117" s="25">
        <v>5</v>
      </c>
      <c r="U117" s="25" t="str">
        <f>MID(DEC2HEX(U118,4),3,1)</f>
        <v>6</v>
      </c>
      <c r="V117" s="25" t="str">
        <f>MID(DEC2HEX(U118,4),4,1)</f>
        <v>E</v>
      </c>
      <c r="W117" s="58" t="s">
        <v>170</v>
      </c>
      <c r="X117" s="58"/>
      <c r="AH117" s="13"/>
      <c r="AJ117" s="58" t="s">
        <v>102</v>
      </c>
      <c r="AK117" s="58"/>
      <c r="AL117" s="25">
        <v>0</v>
      </c>
      <c r="AM117" s="25">
        <v>0</v>
      </c>
      <c r="AN117" s="25">
        <v>0</v>
      </c>
      <c r="AO117" s="25">
        <v>1</v>
      </c>
      <c r="AP117" s="24" t="s">
        <v>14</v>
      </c>
      <c r="AQ117" s="24" t="s">
        <v>15</v>
      </c>
      <c r="AR117" s="24" t="s">
        <v>16</v>
      </c>
      <c r="AS117" s="25" t="str">
        <f>N117</f>
        <v>S</v>
      </c>
      <c r="AT117" s="25" t="str">
        <f>O117</f>
        <v>D</v>
      </c>
      <c r="AU117" s="25" t="str">
        <f>P117</f>
        <v>M</v>
      </c>
      <c r="AV117" s="25" t="str">
        <f>MID(DEC2HEX(AV118,4),3,1)</f>
        <v>7</v>
      </c>
      <c r="AW117" s="25" t="str">
        <f>MID(DEC2HEX(AV118,4),4,1)</f>
        <v>4</v>
      </c>
      <c r="AX117" s="58" t="s">
        <v>170</v>
      </c>
      <c r="AY117" s="58"/>
      <c r="BK117" s="22"/>
      <c r="BL117" s="13"/>
    </row>
    <row r="118" spans="3:64" x14ac:dyDescent="0.15">
      <c r="C118" s="18"/>
      <c r="D118" s="59"/>
      <c r="E118" s="91"/>
      <c r="F118" s="18"/>
      <c r="G118" s="23" t="s">
        <v>171</v>
      </c>
      <c r="H118" s="58">
        <v>2</v>
      </c>
      <c r="I118" s="58"/>
      <c r="J118" s="25">
        <f t="shared" ref="J118:T118" si="112">CODE(J117)</f>
        <v>48</v>
      </c>
      <c r="K118" s="25">
        <f t="shared" si="112"/>
        <v>48</v>
      </c>
      <c r="L118" s="25">
        <f t="shared" si="112"/>
        <v>50</v>
      </c>
      <c r="M118" s="25">
        <f t="shared" si="112"/>
        <v>50</v>
      </c>
      <c r="N118" s="25">
        <f t="shared" si="112"/>
        <v>83</v>
      </c>
      <c r="O118" s="25">
        <f t="shared" si="112"/>
        <v>68</v>
      </c>
      <c r="P118" s="25">
        <f t="shared" si="112"/>
        <v>77</v>
      </c>
      <c r="Q118" s="25">
        <f t="shared" si="112"/>
        <v>48</v>
      </c>
      <c r="R118" s="25">
        <f t="shared" si="112"/>
        <v>48</v>
      </c>
      <c r="S118" s="25">
        <f t="shared" si="112"/>
        <v>49</v>
      </c>
      <c r="T118" s="25">
        <f t="shared" si="112"/>
        <v>53</v>
      </c>
      <c r="U118" s="55">
        <f>SUM(J118:T118)</f>
        <v>622</v>
      </c>
      <c r="V118" s="56"/>
      <c r="W118" s="55">
        <v>3</v>
      </c>
      <c r="X118" s="56"/>
      <c r="AH118" s="13"/>
      <c r="AJ118" s="58">
        <v>2</v>
      </c>
      <c r="AK118" s="58"/>
      <c r="AL118" s="25">
        <f t="shared" ref="AL118:AU118" si="113">CODE(AL117)</f>
        <v>48</v>
      </c>
      <c r="AM118" s="25">
        <f t="shared" si="113"/>
        <v>48</v>
      </c>
      <c r="AN118" s="25">
        <f t="shared" si="113"/>
        <v>48</v>
      </c>
      <c r="AO118" s="25">
        <f t="shared" si="113"/>
        <v>49</v>
      </c>
      <c r="AP118" s="25">
        <f t="shared" si="113"/>
        <v>65</v>
      </c>
      <c r="AQ118" s="25">
        <f t="shared" si="113"/>
        <v>67</v>
      </c>
      <c r="AR118" s="25">
        <f t="shared" si="113"/>
        <v>75</v>
      </c>
      <c r="AS118" s="25">
        <f t="shared" si="113"/>
        <v>83</v>
      </c>
      <c r="AT118" s="25">
        <f t="shared" si="113"/>
        <v>68</v>
      </c>
      <c r="AU118" s="25">
        <f t="shared" si="113"/>
        <v>77</v>
      </c>
      <c r="AV118" s="55">
        <f>SUM(AL118:AU118)</f>
        <v>628</v>
      </c>
      <c r="AW118" s="56"/>
      <c r="AX118" s="55">
        <v>3</v>
      </c>
      <c r="AY118" s="56"/>
      <c r="BK118" s="22"/>
      <c r="BL118" s="13"/>
    </row>
    <row r="119" spans="3:64" x14ac:dyDescent="0.15">
      <c r="C119" s="18"/>
      <c r="D119" s="59"/>
      <c r="E119" s="91"/>
      <c r="F119" s="18"/>
      <c r="G119" s="23" t="s">
        <v>172</v>
      </c>
      <c r="H119" s="55" t="str">
        <f>DEC2HEX(H118,2)</f>
        <v>02</v>
      </c>
      <c r="I119" s="56"/>
      <c r="J119" s="25" t="str">
        <f t="shared" ref="J119:T119" si="114">DEC2HEX(J118,2)</f>
        <v>30</v>
      </c>
      <c r="K119" s="25" t="str">
        <f t="shared" si="114"/>
        <v>30</v>
      </c>
      <c r="L119" s="25" t="str">
        <f t="shared" si="114"/>
        <v>32</v>
      </c>
      <c r="M119" s="25" t="str">
        <f t="shared" si="114"/>
        <v>32</v>
      </c>
      <c r="N119" s="25" t="str">
        <f t="shared" si="114"/>
        <v>53</v>
      </c>
      <c r="O119" s="25" t="str">
        <f t="shared" si="114"/>
        <v>44</v>
      </c>
      <c r="P119" s="25" t="str">
        <f t="shared" si="114"/>
        <v>4D</v>
      </c>
      <c r="Q119" s="25" t="str">
        <f t="shared" si="114"/>
        <v>30</v>
      </c>
      <c r="R119" s="25" t="str">
        <f t="shared" si="114"/>
        <v>30</v>
      </c>
      <c r="S119" s="25" t="str">
        <f t="shared" si="114"/>
        <v>31</v>
      </c>
      <c r="T119" s="25" t="str">
        <f t="shared" si="114"/>
        <v>35</v>
      </c>
      <c r="U119" s="25" t="str">
        <f>DEC2HEX(CODE(MID(DEC2HEX(U118,4),3,1)),2)</f>
        <v>36</v>
      </c>
      <c r="V119" s="25" t="str">
        <f>DEC2HEX(CODE(MID(DEC2HEX(U118,4),4,1)),2)</f>
        <v>45</v>
      </c>
      <c r="W119" s="55" t="str">
        <f>DEC2HEX(W118,2)</f>
        <v>03</v>
      </c>
      <c r="X119" s="56"/>
      <c r="AH119" s="13"/>
      <c r="AJ119" s="55" t="str">
        <f>DEC2HEX(AJ118,2)</f>
        <v>02</v>
      </c>
      <c r="AK119" s="56"/>
      <c r="AL119" s="25" t="str">
        <f t="shared" ref="AL119:AU119" si="115">DEC2HEX(AL118,2)</f>
        <v>30</v>
      </c>
      <c r="AM119" s="25" t="str">
        <f t="shared" si="115"/>
        <v>30</v>
      </c>
      <c r="AN119" s="25" t="str">
        <f t="shared" si="115"/>
        <v>30</v>
      </c>
      <c r="AO119" s="25" t="str">
        <f t="shared" si="115"/>
        <v>31</v>
      </c>
      <c r="AP119" s="25" t="str">
        <f t="shared" si="115"/>
        <v>41</v>
      </c>
      <c r="AQ119" s="25" t="str">
        <f t="shared" si="115"/>
        <v>43</v>
      </c>
      <c r="AR119" s="25" t="str">
        <f t="shared" si="115"/>
        <v>4B</v>
      </c>
      <c r="AS119" s="25" t="str">
        <f t="shared" si="115"/>
        <v>53</v>
      </c>
      <c r="AT119" s="25" t="str">
        <f t="shared" si="115"/>
        <v>44</v>
      </c>
      <c r="AU119" s="25" t="str">
        <f t="shared" si="115"/>
        <v>4D</v>
      </c>
      <c r="AV119" s="25" t="str">
        <f>DEC2HEX(CODE(MID(DEC2HEX(AV118,4),3,1)),2)</f>
        <v>37</v>
      </c>
      <c r="AW119" s="25" t="str">
        <f>DEC2HEX(CODE(MID(DEC2HEX(AV118,4),4,1)),2)</f>
        <v>34</v>
      </c>
      <c r="AX119" s="55" t="str">
        <f>DEC2HEX(AX118,2)</f>
        <v>03</v>
      </c>
      <c r="AY119" s="56"/>
      <c r="BK119" s="22"/>
      <c r="BL119" s="13"/>
    </row>
    <row r="120" spans="3:64" x14ac:dyDescent="0.15">
      <c r="C120" s="18"/>
      <c r="D120" s="20"/>
      <c r="E120" s="21"/>
      <c r="F120" s="18"/>
      <c r="AH120" s="13"/>
      <c r="BK120" s="22"/>
      <c r="BL120" s="13"/>
    </row>
    <row r="121" spans="3:64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13"/>
      <c r="AD121" s="26"/>
      <c r="AE121" s="26"/>
      <c r="AF121" s="26"/>
      <c r="AG121" s="26"/>
      <c r="AH121" s="26"/>
      <c r="AI121" s="26"/>
      <c r="AJ121" s="13"/>
      <c r="AK121" s="13"/>
      <c r="AL121" s="26"/>
      <c r="AM121" s="26"/>
      <c r="AN121" s="26"/>
      <c r="AO121" s="26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9"/>
      <c r="BL121" s="13"/>
    </row>
    <row r="122" spans="3:64" x14ac:dyDescent="0.15">
      <c r="C122" s="18"/>
      <c r="D122" s="20"/>
      <c r="E122" s="21"/>
      <c r="F122" s="18"/>
      <c r="AH122" s="13"/>
      <c r="BK122" s="22"/>
      <c r="BL122" s="13"/>
    </row>
    <row r="123" spans="3:64" x14ac:dyDescent="0.15">
      <c r="C123" s="18"/>
      <c r="D123" s="59">
        <v>10</v>
      </c>
      <c r="E123" s="90" t="s">
        <v>315</v>
      </c>
      <c r="F123" s="18"/>
      <c r="G123" s="23"/>
      <c r="H123" s="57" t="s">
        <v>0</v>
      </c>
      <c r="I123" s="57"/>
      <c r="J123" s="57" t="s">
        <v>50</v>
      </c>
      <c r="K123" s="57"/>
      <c r="L123" s="57"/>
      <c r="M123" s="57"/>
      <c r="N123" s="57" t="s">
        <v>167</v>
      </c>
      <c r="O123" s="57"/>
      <c r="P123" s="57"/>
      <c r="Q123" s="57" t="s">
        <v>28</v>
      </c>
      <c r="R123" s="57"/>
      <c r="S123" s="57"/>
      <c r="T123" s="57"/>
      <c r="U123" s="57" t="s">
        <v>1</v>
      </c>
      <c r="V123" s="57"/>
      <c r="W123" s="57" t="s">
        <v>168</v>
      </c>
      <c r="X123" s="57"/>
      <c r="AH123" s="13"/>
      <c r="AJ123" s="57" t="s">
        <v>0</v>
      </c>
      <c r="AK123" s="57"/>
      <c r="AL123" s="57" t="s">
        <v>50</v>
      </c>
      <c r="AM123" s="57"/>
      <c r="AN123" s="57"/>
      <c r="AO123" s="57"/>
      <c r="AP123" s="57" t="s">
        <v>167</v>
      </c>
      <c r="AQ123" s="57"/>
      <c r="AR123" s="57"/>
      <c r="AS123" s="57" t="s">
        <v>6</v>
      </c>
      <c r="AT123" s="57"/>
      <c r="AU123" s="57"/>
      <c r="AV123" s="57" t="s">
        <v>1</v>
      </c>
      <c r="AW123" s="57"/>
      <c r="AX123" s="57" t="s">
        <v>168</v>
      </c>
      <c r="AY123" s="57"/>
      <c r="BK123" s="22"/>
      <c r="BL123" s="13"/>
    </row>
    <row r="124" spans="3:64" x14ac:dyDescent="0.15">
      <c r="C124" s="18"/>
      <c r="D124" s="59"/>
      <c r="E124" s="90"/>
      <c r="F124" s="18"/>
      <c r="G124" s="23" t="s">
        <v>169</v>
      </c>
      <c r="H124" s="58" t="s">
        <v>102</v>
      </c>
      <c r="I124" s="58"/>
      <c r="J124" s="25">
        <v>0</v>
      </c>
      <c r="K124" s="25">
        <v>0</v>
      </c>
      <c r="L124" s="25">
        <v>2</v>
      </c>
      <c r="M124" s="25">
        <v>8</v>
      </c>
      <c r="N124" s="24" t="s">
        <v>17</v>
      </c>
      <c r="O124" s="24" t="s">
        <v>24</v>
      </c>
      <c r="P124" s="24" t="s">
        <v>12</v>
      </c>
      <c r="Q124" s="25">
        <v>0</v>
      </c>
      <c r="R124" s="25">
        <v>2</v>
      </c>
      <c r="S124" s="25">
        <v>0</v>
      </c>
      <c r="T124" s="25">
        <v>0</v>
      </c>
      <c r="U124" s="25" t="str">
        <f>MID(DEC2HEX(U125,4),3,1)</f>
        <v>7</v>
      </c>
      <c r="V124" s="25" t="str">
        <f>MID(DEC2HEX(U125,4),4,1)</f>
        <v>B</v>
      </c>
      <c r="W124" s="58" t="s">
        <v>170</v>
      </c>
      <c r="X124" s="58"/>
      <c r="AH124" s="13"/>
      <c r="AJ124" s="58" t="s">
        <v>102</v>
      </c>
      <c r="AK124" s="58"/>
      <c r="AL124" s="25">
        <v>0</v>
      </c>
      <c r="AM124" s="25">
        <v>0</v>
      </c>
      <c r="AN124" s="25">
        <v>0</v>
      </c>
      <c r="AO124" s="25">
        <v>1</v>
      </c>
      <c r="AP124" s="24" t="s">
        <v>14</v>
      </c>
      <c r="AQ124" s="24" t="s">
        <v>15</v>
      </c>
      <c r="AR124" s="24" t="s">
        <v>16</v>
      </c>
      <c r="AS124" s="25" t="str">
        <f>N124</f>
        <v>S</v>
      </c>
      <c r="AT124" s="25" t="str">
        <f>O124</f>
        <v>P</v>
      </c>
      <c r="AU124" s="25" t="str">
        <f>P124</f>
        <v>L</v>
      </c>
      <c r="AV124" s="25" t="str">
        <f>MID(DEC2HEX(AV125,4),3,1)</f>
        <v>7</v>
      </c>
      <c r="AW124" s="25" t="str">
        <f>MID(DEC2HEX(AV125,4),4,1)</f>
        <v>F</v>
      </c>
      <c r="AX124" s="58" t="s">
        <v>170</v>
      </c>
      <c r="AY124" s="58"/>
      <c r="BK124" s="22"/>
      <c r="BL124" s="13"/>
    </row>
    <row r="125" spans="3:64" x14ac:dyDescent="0.15">
      <c r="C125" s="18"/>
      <c r="D125" s="59"/>
      <c r="E125" s="90"/>
      <c r="F125" s="18"/>
      <c r="G125" s="23" t="s">
        <v>171</v>
      </c>
      <c r="H125" s="58">
        <v>2</v>
      </c>
      <c r="I125" s="58"/>
      <c r="J125" s="25">
        <f t="shared" ref="J125:T125" si="116">CODE(J124)</f>
        <v>48</v>
      </c>
      <c r="K125" s="25">
        <f t="shared" si="116"/>
        <v>48</v>
      </c>
      <c r="L125" s="25">
        <f t="shared" si="116"/>
        <v>50</v>
      </c>
      <c r="M125" s="25">
        <f t="shared" si="116"/>
        <v>56</v>
      </c>
      <c r="N125" s="25">
        <f t="shared" si="116"/>
        <v>83</v>
      </c>
      <c r="O125" s="25">
        <f t="shared" si="116"/>
        <v>80</v>
      </c>
      <c r="P125" s="25">
        <f t="shared" si="116"/>
        <v>76</v>
      </c>
      <c r="Q125" s="25">
        <f t="shared" si="116"/>
        <v>48</v>
      </c>
      <c r="R125" s="25">
        <f t="shared" si="116"/>
        <v>50</v>
      </c>
      <c r="S125" s="25">
        <f t="shared" si="116"/>
        <v>48</v>
      </c>
      <c r="T125" s="25">
        <f t="shared" si="116"/>
        <v>48</v>
      </c>
      <c r="U125" s="55">
        <f>SUM(J125:T125)</f>
        <v>635</v>
      </c>
      <c r="V125" s="56"/>
      <c r="W125" s="55">
        <v>3</v>
      </c>
      <c r="X125" s="56"/>
      <c r="AH125" s="13"/>
      <c r="AJ125" s="58">
        <v>2</v>
      </c>
      <c r="AK125" s="58"/>
      <c r="AL125" s="25">
        <f t="shared" ref="AL125:AU125" si="117">CODE(AL124)</f>
        <v>48</v>
      </c>
      <c r="AM125" s="25">
        <f t="shared" si="117"/>
        <v>48</v>
      </c>
      <c r="AN125" s="25">
        <f t="shared" si="117"/>
        <v>48</v>
      </c>
      <c r="AO125" s="25">
        <f t="shared" si="117"/>
        <v>49</v>
      </c>
      <c r="AP125" s="25">
        <f t="shared" si="117"/>
        <v>65</v>
      </c>
      <c r="AQ125" s="25">
        <f t="shared" si="117"/>
        <v>67</v>
      </c>
      <c r="AR125" s="25">
        <f t="shared" si="117"/>
        <v>75</v>
      </c>
      <c r="AS125" s="25">
        <f t="shared" si="117"/>
        <v>83</v>
      </c>
      <c r="AT125" s="25">
        <f t="shared" si="117"/>
        <v>80</v>
      </c>
      <c r="AU125" s="25">
        <f t="shared" si="117"/>
        <v>76</v>
      </c>
      <c r="AV125" s="55">
        <f>SUM(AL125:AU125)</f>
        <v>639</v>
      </c>
      <c r="AW125" s="56"/>
      <c r="AX125" s="55">
        <v>3</v>
      </c>
      <c r="AY125" s="56"/>
      <c r="BK125" s="22"/>
      <c r="BL125" s="13"/>
    </row>
    <row r="126" spans="3:64" x14ac:dyDescent="0.15">
      <c r="C126" s="18"/>
      <c r="D126" s="59"/>
      <c r="E126" s="90"/>
      <c r="F126" s="18"/>
      <c r="G126" s="23" t="s">
        <v>172</v>
      </c>
      <c r="H126" s="55" t="str">
        <f>DEC2HEX(H125,2)</f>
        <v>02</v>
      </c>
      <c r="I126" s="56"/>
      <c r="J126" s="25" t="str">
        <f t="shared" ref="J126:T126" si="118">DEC2HEX(J125,2)</f>
        <v>30</v>
      </c>
      <c r="K126" s="25" t="str">
        <f t="shared" si="118"/>
        <v>30</v>
      </c>
      <c r="L126" s="25" t="str">
        <f t="shared" si="118"/>
        <v>32</v>
      </c>
      <c r="M126" s="25" t="str">
        <f t="shared" si="118"/>
        <v>38</v>
      </c>
      <c r="N126" s="25" t="str">
        <f t="shared" si="118"/>
        <v>53</v>
      </c>
      <c r="O126" s="25" t="str">
        <f t="shared" si="118"/>
        <v>50</v>
      </c>
      <c r="P126" s="25" t="str">
        <f t="shared" si="118"/>
        <v>4C</v>
      </c>
      <c r="Q126" s="25" t="str">
        <f t="shared" si="118"/>
        <v>30</v>
      </c>
      <c r="R126" s="25" t="str">
        <f t="shared" si="118"/>
        <v>32</v>
      </c>
      <c r="S126" s="25" t="str">
        <f t="shared" si="118"/>
        <v>30</v>
      </c>
      <c r="T126" s="25" t="str">
        <f t="shared" si="118"/>
        <v>30</v>
      </c>
      <c r="U126" s="25" t="str">
        <f>DEC2HEX(CODE(MID(DEC2HEX(U125,4),3,1)),2)</f>
        <v>37</v>
      </c>
      <c r="V126" s="25" t="str">
        <f>DEC2HEX(CODE(MID(DEC2HEX(U125,4),4,1)),2)</f>
        <v>42</v>
      </c>
      <c r="W126" s="55" t="str">
        <f>DEC2HEX(W125,2)</f>
        <v>03</v>
      </c>
      <c r="X126" s="56"/>
      <c r="AH126" s="13"/>
      <c r="AJ126" s="55" t="str">
        <f>DEC2HEX(AJ125,2)</f>
        <v>02</v>
      </c>
      <c r="AK126" s="56"/>
      <c r="AL126" s="25" t="str">
        <f t="shared" ref="AL126:AU126" si="119">DEC2HEX(AL125,2)</f>
        <v>30</v>
      </c>
      <c r="AM126" s="25" t="str">
        <f t="shared" si="119"/>
        <v>30</v>
      </c>
      <c r="AN126" s="25" t="str">
        <f t="shared" si="119"/>
        <v>30</v>
      </c>
      <c r="AO126" s="25" t="str">
        <f t="shared" si="119"/>
        <v>31</v>
      </c>
      <c r="AP126" s="25" t="str">
        <f t="shared" si="119"/>
        <v>41</v>
      </c>
      <c r="AQ126" s="25" t="str">
        <f t="shared" si="119"/>
        <v>43</v>
      </c>
      <c r="AR126" s="25" t="str">
        <f t="shared" si="119"/>
        <v>4B</v>
      </c>
      <c r="AS126" s="25" t="str">
        <f t="shared" si="119"/>
        <v>53</v>
      </c>
      <c r="AT126" s="25" t="str">
        <f t="shared" si="119"/>
        <v>50</v>
      </c>
      <c r="AU126" s="25" t="str">
        <f t="shared" si="119"/>
        <v>4C</v>
      </c>
      <c r="AV126" s="25" t="str">
        <f>DEC2HEX(CODE(MID(DEC2HEX(AV125,4),3,1)),2)</f>
        <v>37</v>
      </c>
      <c r="AW126" s="25" t="str">
        <f>DEC2HEX(CODE(MID(DEC2HEX(AV125,4),4,1)),2)</f>
        <v>46</v>
      </c>
      <c r="AX126" s="55" t="str">
        <f>DEC2HEX(AX125,2)</f>
        <v>03</v>
      </c>
      <c r="AY126" s="56"/>
      <c r="BK126" s="22"/>
      <c r="BL126" s="13"/>
    </row>
    <row r="127" spans="3:64" x14ac:dyDescent="0.15">
      <c r="C127" s="18"/>
      <c r="D127" s="20"/>
      <c r="E127" s="21"/>
      <c r="F127" s="18"/>
      <c r="AH127" s="13"/>
      <c r="BK127" s="22"/>
      <c r="BL127" s="13"/>
    </row>
    <row r="128" spans="3:64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13"/>
      <c r="AD128" s="26"/>
      <c r="AE128" s="26"/>
      <c r="AF128" s="26"/>
      <c r="AG128" s="26"/>
      <c r="AH128" s="26"/>
      <c r="AI128" s="26"/>
      <c r="AJ128" s="13"/>
      <c r="AK128" s="13"/>
      <c r="AL128" s="26"/>
      <c r="AM128" s="26"/>
      <c r="AN128" s="26"/>
      <c r="AO128" s="26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9"/>
      <c r="BL128" s="13"/>
    </row>
    <row r="129" spans="3:64" x14ac:dyDescent="0.15">
      <c r="C129" s="18"/>
      <c r="D129" s="20"/>
      <c r="E129" s="21"/>
      <c r="F129" s="18"/>
      <c r="AH129" s="13"/>
      <c r="BK129" s="22"/>
      <c r="BL129" s="13"/>
    </row>
    <row r="130" spans="3:64" x14ac:dyDescent="0.15">
      <c r="C130" s="18"/>
      <c r="D130" s="59">
        <v>11</v>
      </c>
      <c r="E130" s="90" t="s">
        <v>316</v>
      </c>
      <c r="F130" s="18"/>
      <c r="G130" s="23"/>
      <c r="H130" s="57" t="s">
        <v>0</v>
      </c>
      <c r="I130" s="57"/>
      <c r="J130" s="57" t="s">
        <v>50</v>
      </c>
      <c r="K130" s="57"/>
      <c r="L130" s="57"/>
      <c r="M130" s="57"/>
      <c r="N130" s="57" t="s">
        <v>167</v>
      </c>
      <c r="O130" s="57"/>
      <c r="P130" s="57"/>
      <c r="Q130" s="57" t="s">
        <v>28</v>
      </c>
      <c r="R130" s="57"/>
      <c r="S130" s="57"/>
      <c r="T130" s="57"/>
      <c r="U130" s="57" t="s">
        <v>1</v>
      </c>
      <c r="V130" s="57"/>
      <c r="W130" s="57" t="s">
        <v>168</v>
      </c>
      <c r="X130" s="57"/>
      <c r="AH130" s="13"/>
      <c r="AJ130" s="57" t="s">
        <v>0</v>
      </c>
      <c r="AK130" s="57"/>
      <c r="AL130" s="57" t="s">
        <v>50</v>
      </c>
      <c r="AM130" s="57"/>
      <c r="AN130" s="57"/>
      <c r="AO130" s="57"/>
      <c r="AP130" s="57" t="s">
        <v>167</v>
      </c>
      <c r="AQ130" s="57"/>
      <c r="AR130" s="57"/>
      <c r="AS130" s="57" t="s">
        <v>6</v>
      </c>
      <c r="AT130" s="57"/>
      <c r="AU130" s="57"/>
      <c r="AV130" s="57" t="s">
        <v>1</v>
      </c>
      <c r="AW130" s="57"/>
      <c r="AX130" s="57" t="s">
        <v>168</v>
      </c>
      <c r="AY130" s="57"/>
      <c r="BK130" s="22"/>
      <c r="BL130" s="13"/>
    </row>
    <row r="131" spans="3:64" x14ac:dyDescent="0.15">
      <c r="C131" s="18"/>
      <c r="D131" s="59"/>
      <c r="E131" s="90"/>
      <c r="F131" s="18"/>
      <c r="G131" s="23" t="s">
        <v>169</v>
      </c>
      <c r="H131" s="58" t="s">
        <v>102</v>
      </c>
      <c r="I131" s="58"/>
      <c r="J131" s="25">
        <v>0</v>
      </c>
      <c r="K131" s="25">
        <v>0</v>
      </c>
      <c r="L131" s="25">
        <v>2</v>
      </c>
      <c r="M131" s="25">
        <v>2</v>
      </c>
      <c r="N131" s="24" t="s">
        <v>17</v>
      </c>
      <c r="O131" s="24" t="s">
        <v>25</v>
      </c>
      <c r="P131" s="24" t="s">
        <v>12</v>
      </c>
      <c r="Q131" s="25">
        <v>0</v>
      </c>
      <c r="R131" s="25">
        <v>0</v>
      </c>
      <c r="S131" s="25">
        <v>0</v>
      </c>
      <c r="T131" s="25">
        <v>1</v>
      </c>
      <c r="U131" s="25" t="str">
        <f>MID(DEC2HEX(U132,4),3,1)</f>
        <v>6</v>
      </c>
      <c r="V131" s="25" t="str">
        <f>MID(DEC2HEX(U132,4),4,1)</f>
        <v>D</v>
      </c>
      <c r="W131" s="58" t="s">
        <v>170</v>
      </c>
      <c r="X131" s="58"/>
      <c r="AH131" s="13"/>
      <c r="AJ131" s="58" t="s">
        <v>102</v>
      </c>
      <c r="AK131" s="58"/>
      <c r="AL131" s="25">
        <v>0</v>
      </c>
      <c r="AM131" s="25">
        <v>0</v>
      </c>
      <c r="AN131" s="25">
        <v>0</v>
      </c>
      <c r="AO131" s="25">
        <v>1</v>
      </c>
      <c r="AP131" s="24" t="s">
        <v>14</v>
      </c>
      <c r="AQ131" s="24" t="s">
        <v>15</v>
      </c>
      <c r="AR131" s="24" t="s">
        <v>16</v>
      </c>
      <c r="AS131" s="25" t="str">
        <f>N131</f>
        <v>S</v>
      </c>
      <c r="AT131" s="25" t="str">
        <f>O131</f>
        <v>I</v>
      </c>
      <c r="AU131" s="25" t="str">
        <f>P131</f>
        <v>L</v>
      </c>
      <c r="AV131" s="25" t="str">
        <f>MID(DEC2HEX(AV132,4),3,1)</f>
        <v>7</v>
      </c>
      <c r="AW131" s="25" t="str">
        <f>MID(DEC2HEX(AV132,4),4,1)</f>
        <v>8</v>
      </c>
      <c r="AX131" s="58" t="s">
        <v>170</v>
      </c>
      <c r="AY131" s="58"/>
      <c r="BK131" s="22"/>
      <c r="BL131" s="13"/>
    </row>
    <row r="132" spans="3:64" x14ac:dyDescent="0.15">
      <c r="C132" s="18"/>
      <c r="D132" s="59"/>
      <c r="E132" s="90"/>
      <c r="F132" s="18"/>
      <c r="G132" s="23" t="s">
        <v>171</v>
      </c>
      <c r="H132" s="58">
        <v>2</v>
      </c>
      <c r="I132" s="58"/>
      <c r="J132" s="25">
        <f t="shared" ref="J132:T132" si="120">CODE(J131)</f>
        <v>48</v>
      </c>
      <c r="K132" s="25">
        <f t="shared" si="120"/>
        <v>48</v>
      </c>
      <c r="L132" s="25">
        <f t="shared" si="120"/>
        <v>50</v>
      </c>
      <c r="M132" s="25">
        <f t="shared" si="120"/>
        <v>50</v>
      </c>
      <c r="N132" s="25">
        <f t="shared" si="120"/>
        <v>83</v>
      </c>
      <c r="O132" s="25">
        <f t="shared" si="120"/>
        <v>73</v>
      </c>
      <c r="P132" s="25">
        <f t="shared" si="120"/>
        <v>76</v>
      </c>
      <c r="Q132" s="25">
        <f t="shared" si="120"/>
        <v>48</v>
      </c>
      <c r="R132" s="25">
        <f t="shared" si="120"/>
        <v>48</v>
      </c>
      <c r="S132" s="25">
        <f t="shared" si="120"/>
        <v>48</v>
      </c>
      <c r="T132" s="25">
        <f t="shared" si="120"/>
        <v>49</v>
      </c>
      <c r="U132" s="55">
        <f>SUM(J132:T132)</f>
        <v>621</v>
      </c>
      <c r="V132" s="56"/>
      <c r="W132" s="55">
        <v>3</v>
      </c>
      <c r="X132" s="56"/>
      <c r="AH132" s="13"/>
      <c r="AJ132" s="58">
        <v>2</v>
      </c>
      <c r="AK132" s="58"/>
      <c r="AL132" s="25">
        <f t="shared" ref="AL132:AU132" si="121">CODE(AL131)</f>
        <v>48</v>
      </c>
      <c r="AM132" s="25">
        <f t="shared" si="121"/>
        <v>48</v>
      </c>
      <c r="AN132" s="25">
        <f t="shared" si="121"/>
        <v>48</v>
      </c>
      <c r="AO132" s="25">
        <f t="shared" si="121"/>
        <v>49</v>
      </c>
      <c r="AP132" s="25">
        <f t="shared" si="121"/>
        <v>65</v>
      </c>
      <c r="AQ132" s="25">
        <f t="shared" si="121"/>
        <v>67</v>
      </c>
      <c r="AR132" s="25">
        <f t="shared" si="121"/>
        <v>75</v>
      </c>
      <c r="AS132" s="25">
        <f t="shared" si="121"/>
        <v>83</v>
      </c>
      <c r="AT132" s="25">
        <f t="shared" si="121"/>
        <v>73</v>
      </c>
      <c r="AU132" s="25">
        <f t="shared" si="121"/>
        <v>76</v>
      </c>
      <c r="AV132" s="55">
        <f>SUM(AL132:AU132)</f>
        <v>632</v>
      </c>
      <c r="AW132" s="56"/>
      <c r="AX132" s="55">
        <v>3</v>
      </c>
      <c r="AY132" s="56"/>
      <c r="BK132" s="22"/>
      <c r="BL132" s="13"/>
    </row>
    <row r="133" spans="3:64" x14ac:dyDescent="0.15">
      <c r="C133" s="18"/>
      <c r="D133" s="59"/>
      <c r="E133" s="90"/>
      <c r="F133" s="18"/>
      <c r="G133" s="23" t="s">
        <v>172</v>
      </c>
      <c r="H133" s="55" t="str">
        <f>DEC2HEX(H132,2)</f>
        <v>02</v>
      </c>
      <c r="I133" s="56"/>
      <c r="J133" s="25" t="str">
        <f t="shared" ref="J133:T133" si="122">DEC2HEX(J132,2)</f>
        <v>30</v>
      </c>
      <c r="K133" s="25" t="str">
        <f t="shared" si="122"/>
        <v>30</v>
      </c>
      <c r="L133" s="25" t="str">
        <f t="shared" si="122"/>
        <v>32</v>
      </c>
      <c r="M133" s="25" t="str">
        <f t="shared" si="122"/>
        <v>32</v>
      </c>
      <c r="N133" s="25" t="str">
        <f t="shared" si="122"/>
        <v>53</v>
      </c>
      <c r="O133" s="25" t="str">
        <f t="shared" si="122"/>
        <v>49</v>
      </c>
      <c r="P133" s="25" t="str">
        <f t="shared" si="122"/>
        <v>4C</v>
      </c>
      <c r="Q133" s="25" t="str">
        <f t="shared" si="122"/>
        <v>30</v>
      </c>
      <c r="R133" s="25" t="str">
        <f t="shared" si="122"/>
        <v>30</v>
      </c>
      <c r="S133" s="25" t="str">
        <f t="shared" si="122"/>
        <v>30</v>
      </c>
      <c r="T133" s="25" t="str">
        <f t="shared" si="122"/>
        <v>31</v>
      </c>
      <c r="U133" s="25" t="str">
        <f>DEC2HEX(CODE(MID(DEC2HEX(U132,4),3,1)),2)</f>
        <v>36</v>
      </c>
      <c r="V133" s="25" t="str">
        <f>DEC2HEX(CODE(MID(DEC2HEX(U132,4),4,1)),2)</f>
        <v>44</v>
      </c>
      <c r="W133" s="55" t="str">
        <f>DEC2HEX(W132,2)</f>
        <v>03</v>
      </c>
      <c r="X133" s="56"/>
      <c r="AH133" s="13"/>
      <c r="AJ133" s="55" t="str">
        <f>DEC2HEX(AJ132,2)</f>
        <v>02</v>
      </c>
      <c r="AK133" s="56"/>
      <c r="AL133" s="25" t="str">
        <f t="shared" ref="AL133:AU133" si="123">DEC2HEX(AL132,2)</f>
        <v>30</v>
      </c>
      <c r="AM133" s="25" t="str">
        <f t="shared" si="123"/>
        <v>30</v>
      </c>
      <c r="AN133" s="25" t="str">
        <f t="shared" si="123"/>
        <v>30</v>
      </c>
      <c r="AO133" s="25" t="str">
        <f t="shared" si="123"/>
        <v>31</v>
      </c>
      <c r="AP133" s="25" t="str">
        <f t="shared" si="123"/>
        <v>41</v>
      </c>
      <c r="AQ133" s="25" t="str">
        <f t="shared" si="123"/>
        <v>43</v>
      </c>
      <c r="AR133" s="25" t="str">
        <f t="shared" si="123"/>
        <v>4B</v>
      </c>
      <c r="AS133" s="25" t="str">
        <f t="shared" si="123"/>
        <v>53</v>
      </c>
      <c r="AT133" s="25" t="str">
        <f t="shared" si="123"/>
        <v>49</v>
      </c>
      <c r="AU133" s="25" t="str">
        <f t="shared" si="123"/>
        <v>4C</v>
      </c>
      <c r="AV133" s="25" t="str">
        <f>DEC2HEX(CODE(MID(DEC2HEX(AV132,4),3,1)),2)</f>
        <v>37</v>
      </c>
      <c r="AW133" s="25" t="str">
        <f>DEC2HEX(CODE(MID(DEC2HEX(AV132,4),4,1)),2)</f>
        <v>38</v>
      </c>
      <c r="AX133" s="55" t="str">
        <f>DEC2HEX(AX132,2)</f>
        <v>03</v>
      </c>
      <c r="AY133" s="56"/>
      <c r="BK133" s="22"/>
      <c r="BL133" s="13"/>
    </row>
    <row r="134" spans="3:64" x14ac:dyDescent="0.15">
      <c r="C134" s="18"/>
      <c r="D134" s="20"/>
      <c r="E134" s="21"/>
      <c r="F134" s="18"/>
      <c r="AH134" s="13"/>
      <c r="BK134" s="22"/>
      <c r="BL134" s="13"/>
    </row>
    <row r="135" spans="3:64" ht="3.75" customHeight="1" x14ac:dyDescent="0.15">
      <c r="C135" s="18"/>
      <c r="D135" s="16"/>
      <c r="E135" s="17"/>
      <c r="F135" s="18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9"/>
      <c r="BL135" s="13"/>
    </row>
    <row r="136" spans="3:64" x14ac:dyDescent="0.15">
      <c r="C136" s="18"/>
      <c r="D136" s="20"/>
      <c r="E136" s="21"/>
      <c r="F136" s="18"/>
      <c r="AH136" s="13"/>
      <c r="BK136" s="22"/>
      <c r="BL136" s="13"/>
    </row>
    <row r="137" spans="3:64" x14ac:dyDescent="0.15">
      <c r="C137" s="18"/>
      <c r="D137" s="59">
        <v>12</v>
      </c>
      <c r="E137" s="90" t="s">
        <v>317</v>
      </c>
      <c r="F137" s="18"/>
      <c r="G137" s="23"/>
      <c r="H137" s="57" t="s">
        <v>0</v>
      </c>
      <c r="I137" s="57"/>
      <c r="J137" s="57" t="s">
        <v>50</v>
      </c>
      <c r="K137" s="57"/>
      <c r="L137" s="57"/>
      <c r="M137" s="57"/>
      <c r="N137" s="57" t="s">
        <v>167</v>
      </c>
      <c r="O137" s="57"/>
      <c r="P137" s="57"/>
      <c r="Q137" s="57" t="s">
        <v>28</v>
      </c>
      <c r="R137" s="57"/>
      <c r="S137" s="57"/>
      <c r="T137" s="57"/>
      <c r="U137" s="57" t="s">
        <v>1</v>
      </c>
      <c r="V137" s="57"/>
      <c r="W137" s="57" t="s">
        <v>168</v>
      </c>
      <c r="X137" s="57"/>
      <c r="AH137" s="13"/>
      <c r="AJ137" s="57" t="s">
        <v>0</v>
      </c>
      <c r="AK137" s="57"/>
      <c r="AL137" s="57" t="s">
        <v>50</v>
      </c>
      <c r="AM137" s="57"/>
      <c r="AN137" s="57"/>
      <c r="AO137" s="57"/>
      <c r="AP137" s="57" t="s">
        <v>167</v>
      </c>
      <c r="AQ137" s="57"/>
      <c r="AR137" s="57"/>
      <c r="AS137" s="57" t="s">
        <v>6</v>
      </c>
      <c r="AT137" s="57"/>
      <c r="AU137" s="57"/>
      <c r="AV137" s="57" t="s">
        <v>1</v>
      </c>
      <c r="AW137" s="57"/>
      <c r="AX137" s="57" t="s">
        <v>168</v>
      </c>
      <c r="AY137" s="57"/>
      <c r="BK137" s="22"/>
      <c r="BL137" s="13"/>
    </row>
    <row r="138" spans="3:64" x14ac:dyDescent="0.15">
      <c r="C138" s="18"/>
      <c r="D138" s="59"/>
      <c r="E138" s="90"/>
      <c r="F138" s="18"/>
      <c r="G138" s="23" t="s">
        <v>169</v>
      </c>
      <c r="H138" s="58" t="s">
        <v>102</v>
      </c>
      <c r="I138" s="58"/>
      <c r="J138" s="25">
        <v>0</v>
      </c>
      <c r="K138" s="25">
        <v>0</v>
      </c>
      <c r="L138" s="25">
        <v>2</v>
      </c>
      <c r="M138" s="25">
        <v>8</v>
      </c>
      <c r="N138" s="24" t="s">
        <v>17</v>
      </c>
      <c r="O138" s="24" t="s">
        <v>47</v>
      </c>
      <c r="P138" s="24" t="s">
        <v>318</v>
      </c>
      <c r="Q138" s="25">
        <v>0</v>
      </c>
      <c r="R138" s="25">
        <v>0</v>
      </c>
      <c r="S138" s="25">
        <v>1</v>
      </c>
      <c r="T138" s="25">
        <v>5</v>
      </c>
      <c r="U138" s="25" t="str">
        <f>MID(DEC2HEX(U139,4),3,1)</f>
        <v>7</v>
      </c>
      <c r="V138" s="25" t="str">
        <f>MID(DEC2HEX(U139,4),4,1)</f>
        <v>3</v>
      </c>
      <c r="W138" s="58" t="s">
        <v>170</v>
      </c>
      <c r="X138" s="58"/>
      <c r="AH138" s="13"/>
      <c r="AJ138" s="58" t="s">
        <v>102</v>
      </c>
      <c r="AK138" s="58"/>
      <c r="AL138" s="25">
        <v>0</v>
      </c>
      <c r="AM138" s="25">
        <v>0</v>
      </c>
      <c r="AN138" s="25">
        <v>0</v>
      </c>
      <c r="AO138" s="25">
        <v>1</v>
      </c>
      <c r="AP138" s="24" t="s">
        <v>14</v>
      </c>
      <c r="AQ138" s="24" t="s">
        <v>15</v>
      </c>
      <c r="AR138" s="24" t="s">
        <v>16</v>
      </c>
      <c r="AS138" s="25" t="str">
        <f>N138</f>
        <v>S</v>
      </c>
      <c r="AT138" s="25" t="str">
        <f>O138</f>
        <v>D</v>
      </c>
      <c r="AU138" s="25" t="str">
        <f>P138</f>
        <v>L</v>
      </c>
      <c r="AV138" s="25" t="str">
        <f>MID(DEC2HEX(AV139,4),3,1)</f>
        <v>7</v>
      </c>
      <c r="AW138" s="25" t="str">
        <f>MID(DEC2HEX(AV139,4),4,1)</f>
        <v>3</v>
      </c>
      <c r="AX138" s="58" t="s">
        <v>170</v>
      </c>
      <c r="AY138" s="58"/>
      <c r="BK138" s="22"/>
      <c r="BL138" s="13"/>
    </row>
    <row r="139" spans="3:64" x14ac:dyDescent="0.15">
      <c r="C139" s="18"/>
      <c r="D139" s="59"/>
      <c r="E139" s="90"/>
      <c r="F139" s="18"/>
      <c r="G139" s="23" t="s">
        <v>171</v>
      </c>
      <c r="H139" s="58">
        <v>2</v>
      </c>
      <c r="I139" s="58"/>
      <c r="J139" s="25">
        <f t="shared" ref="J139:T139" si="124">CODE(J138)</f>
        <v>48</v>
      </c>
      <c r="K139" s="25">
        <f t="shared" si="124"/>
        <v>48</v>
      </c>
      <c r="L139" s="25">
        <f t="shared" si="124"/>
        <v>50</v>
      </c>
      <c r="M139" s="25">
        <f t="shared" si="124"/>
        <v>56</v>
      </c>
      <c r="N139" s="25">
        <f t="shared" si="124"/>
        <v>83</v>
      </c>
      <c r="O139" s="25">
        <f t="shared" si="124"/>
        <v>68</v>
      </c>
      <c r="P139" s="25">
        <f t="shared" si="124"/>
        <v>76</v>
      </c>
      <c r="Q139" s="25">
        <f t="shared" si="124"/>
        <v>48</v>
      </c>
      <c r="R139" s="25">
        <f t="shared" si="124"/>
        <v>48</v>
      </c>
      <c r="S139" s="25">
        <f t="shared" si="124"/>
        <v>49</v>
      </c>
      <c r="T139" s="25">
        <f t="shared" si="124"/>
        <v>53</v>
      </c>
      <c r="U139" s="55">
        <f>SUM(J139:T139)</f>
        <v>627</v>
      </c>
      <c r="V139" s="56"/>
      <c r="W139" s="55">
        <v>3</v>
      </c>
      <c r="X139" s="56"/>
      <c r="AH139" s="13"/>
      <c r="AJ139" s="58">
        <v>2</v>
      </c>
      <c r="AK139" s="58"/>
      <c r="AL139" s="25">
        <f t="shared" ref="AL139:AU139" si="125">CODE(AL138)</f>
        <v>48</v>
      </c>
      <c r="AM139" s="25">
        <f t="shared" si="125"/>
        <v>48</v>
      </c>
      <c r="AN139" s="25">
        <f t="shared" si="125"/>
        <v>48</v>
      </c>
      <c r="AO139" s="25">
        <f t="shared" si="125"/>
        <v>49</v>
      </c>
      <c r="AP139" s="25">
        <f t="shared" si="125"/>
        <v>65</v>
      </c>
      <c r="AQ139" s="25">
        <f t="shared" si="125"/>
        <v>67</v>
      </c>
      <c r="AR139" s="25">
        <f t="shared" si="125"/>
        <v>75</v>
      </c>
      <c r="AS139" s="25">
        <f t="shared" si="125"/>
        <v>83</v>
      </c>
      <c r="AT139" s="25">
        <f t="shared" si="125"/>
        <v>68</v>
      </c>
      <c r="AU139" s="25">
        <f t="shared" si="125"/>
        <v>76</v>
      </c>
      <c r="AV139" s="55">
        <f>SUM(AL139:AU139)</f>
        <v>627</v>
      </c>
      <c r="AW139" s="56"/>
      <c r="AX139" s="55">
        <v>3</v>
      </c>
      <c r="AY139" s="56"/>
      <c r="BK139" s="22"/>
      <c r="BL139" s="13"/>
    </row>
    <row r="140" spans="3:64" x14ac:dyDescent="0.15">
      <c r="C140" s="18"/>
      <c r="D140" s="59"/>
      <c r="E140" s="90"/>
      <c r="F140" s="18"/>
      <c r="G140" s="23" t="s">
        <v>172</v>
      </c>
      <c r="H140" s="55" t="str">
        <f>DEC2HEX(H139,2)</f>
        <v>02</v>
      </c>
      <c r="I140" s="56"/>
      <c r="J140" s="25" t="str">
        <f t="shared" ref="J140:T140" si="126">DEC2HEX(J139,2)</f>
        <v>30</v>
      </c>
      <c r="K140" s="25" t="str">
        <f t="shared" si="126"/>
        <v>30</v>
      </c>
      <c r="L140" s="25" t="str">
        <f t="shared" si="126"/>
        <v>32</v>
      </c>
      <c r="M140" s="25" t="str">
        <f t="shared" si="126"/>
        <v>38</v>
      </c>
      <c r="N140" s="25" t="str">
        <f t="shared" si="126"/>
        <v>53</v>
      </c>
      <c r="O140" s="25" t="str">
        <f t="shared" si="126"/>
        <v>44</v>
      </c>
      <c r="P140" s="25" t="str">
        <f t="shared" si="126"/>
        <v>4C</v>
      </c>
      <c r="Q140" s="25" t="str">
        <f t="shared" si="126"/>
        <v>30</v>
      </c>
      <c r="R140" s="25" t="str">
        <f t="shared" si="126"/>
        <v>30</v>
      </c>
      <c r="S140" s="25" t="str">
        <f t="shared" si="126"/>
        <v>31</v>
      </c>
      <c r="T140" s="25" t="str">
        <f t="shared" si="126"/>
        <v>35</v>
      </c>
      <c r="U140" s="25" t="str">
        <f>DEC2HEX(CODE(MID(DEC2HEX(U139,4),3,1)),2)</f>
        <v>37</v>
      </c>
      <c r="V140" s="25" t="str">
        <f>DEC2HEX(CODE(MID(DEC2HEX(U139,4),4,1)),2)</f>
        <v>33</v>
      </c>
      <c r="W140" s="55" t="str">
        <f>DEC2HEX(W139,2)</f>
        <v>03</v>
      </c>
      <c r="X140" s="56"/>
      <c r="AH140" s="13"/>
      <c r="AJ140" s="55" t="str">
        <f>DEC2HEX(AJ139,2)</f>
        <v>02</v>
      </c>
      <c r="AK140" s="56"/>
      <c r="AL140" s="25" t="str">
        <f t="shared" ref="AL140:AU140" si="127">DEC2HEX(AL139,2)</f>
        <v>30</v>
      </c>
      <c r="AM140" s="25" t="str">
        <f t="shared" si="127"/>
        <v>30</v>
      </c>
      <c r="AN140" s="25" t="str">
        <f t="shared" si="127"/>
        <v>30</v>
      </c>
      <c r="AO140" s="25" t="str">
        <f t="shared" si="127"/>
        <v>31</v>
      </c>
      <c r="AP140" s="25" t="str">
        <f t="shared" si="127"/>
        <v>41</v>
      </c>
      <c r="AQ140" s="25" t="str">
        <f t="shared" si="127"/>
        <v>43</v>
      </c>
      <c r="AR140" s="25" t="str">
        <f t="shared" si="127"/>
        <v>4B</v>
      </c>
      <c r="AS140" s="25" t="str">
        <f t="shared" si="127"/>
        <v>53</v>
      </c>
      <c r="AT140" s="25" t="str">
        <f t="shared" si="127"/>
        <v>44</v>
      </c>
      <c r="AU140" s="25" t="str">
        <f t="shared" si="127"/>
        <v>4C</v>
      </c>
      <c r="AV140" s="25" t="str">
        <f>DEC2HEX(CODE(MID(DEC2HEX(AV139,4),3,1)),2)</f>
        <v>37</v>
      </c>
      <c r="AW140" s="25" t="str">
        <f>DEC2HEX(CODE(MID(DEC2HEX(AV139,4),4,1)),2)</f>
        <v>33</v>
      </c>
      <c r="AX140" s="55" t="str">
        <f>DEC2HEX(AX139,2)</f>
        <v>03</v>
      </c>
      <c r="AY140" s="56"/>
      <c r="BK140" s="22"/>
      <c r="BL140" s="13"/>
    </row>
    <row r="141" spans="3:64" x14ac:dyDescent="0.15">
      <c r="C141" s="18"/>
      <c r="D141" s="20"/>
      <c r="E141" s="21"/>
      <c r="F141" s="18"/>
      <c r="AH141" s="13"/>
      <c r="BK141" s="22"/>
      <c r="BL141" s="13"/>
    </row>
    <row r="142" spans="3:64" ht="3.75" customHeight="1" x14ac:dyDescent="0.15">
      <c r="C142" s="18"/>
      <c r="D142" s="16"/>
      <c r="E142" s="17"/>
      <c r="F142" s="18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13"/>
      <c r="AD142" s="26"/>
      <c r="AE142" s="26"/>
      <c r="AF142" s="26"/>
      <c r="AG142" s="26"/>
      <c r="AH142" s="26"/>
      <c r="AI142" s="26"/>
      <c r="AJ142" s="13"/>
      <c r="AK142" s="13"/>
      <c r="AL142" s="26"/>
      <c r="AM142" s="26"/>
      <c r="AN142" s="26"/>
      <c r="AO142" s="26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9"/>
      <c r="BL142" s="13"/>
    </row>
    <row r="143" spans="3:64" x14ac:dyDescent="0.15">
      <c r="C143" s="18"/>
      <c r="D143" s="20"/>
      <c r="E143" s="21"/>
      <c r="F143" s="18"/>
      <c r="AH143" s="13"/>
      <c r="BK143" s="22"/>
      <c r="BL143" s="13"/>
    </row>
    <row r="144" spans="3:64" x14ac:dyDescent="0.15">
      <c r="C144" s="18"/>
      <c r="D144" s="59">
        <v>10</v>
      </c>
      <c r="E144" s="89" t="s">
        <v>312</v>
      </c>
      <c r="F144" s="18"/>
      <c r="G144" s="23"/>
      <c r="H144" s="57" t="s">
        <v>0</v>
      </c>
      <c r="I144" s="57"/>
      <c r="J144" s="57" t="s">
        <v>50</v>
      </c>
      <c r="K144" s="57"/>
      <c r="L144" s="57"/>
      <c r="M144" s="57"/>
      <c r="N144" s="57" t="s">
        <v>167</v>
      </c>
      <c r="O144" s="57"/>
      <c r="P144" s="57"/>
      <c r="Q144" s="57" t="s">
        <v>28</v>
      </c>
      <c r="R144" s="57"/>
      <c r="S144" s="57"/>
      <c r="T144" s="57"/>
      <c r="U144" s="57" t="s">
        <v>1</v>
      </c>
      <c r="V144" s="57"/>
      <c r="W144" s="57" t="s">
        <v>168</v>
      </c>
      <c r="X144" s="57"/>
      <c r="AH144" s="13"/>
      <c r="AJ144" s="57" t="s">
        <v>0</v>
      </c>
      <c r="AK144" s="57"/>
      <c r="AL144" s="57" t="s">
        <v>50</v>
      </c>
      <c r="AM144" s="57"/>
      <c r="AN144" s="57"/>
      <c r="AO144" s="57"/>
      <c r="AP144" s="57" t="s">
        <v>167</v>
      </c>
      <c r="AQ144" s="57"/>
      <c r="AR144" s="57"/>
      <c r="AS144" s="57" t="s">
        <v>6</v>
      </c>
      <c r="AT144" s="57"/>
      <c r="AU144" s="57"/>
      <c r="AV144" s="57" t="s">
        <v>1</v>
      </c>
      <c r="AW144" s="57"/>
      <c r="AX144" s="57" t="s">
        <v>168</v>
      </c>
      <c r="AY144" s="57"/>
      <c r="BK144" s="22"/>
      <c r="BL144" s="13"/>
    </row>
    <row r="145" spans="3:64" x14ac:dyDescent="0.15">
      <c r="C145" s="18"/>
      <c r="D145" s="59"/>
      <c r="E145" s="89"/>
      <c r="F145" s="18"/>
      <c r="G145" s="23" t="s">
        <v>169</v>
      </c>
      <c r="H145" s="58" t="s">
        <v>102</v>
      </c>
      <c r="I145" s="58"/>
      <c r="J145" s="25">
        <v>0</v>
      </c>
      <c r="K145" s="25">
        <v>0</v>
      </c>
      <c r="L145" s="25">
        <v>2</v>
      </c>
      <c r="M145" s="25">
        <v>2</v>
      </c>
      <c r="N145" s="24" t="s">
        <v>17</v>
      </c>
      <c r="O145" s="24" t="s">
        <v>24</v>
      </c>
      <c r="P145" s="24" t="s">
        <v>17</v>
      </c>
      <c r="Q145" s="25">
        <v>0</v>
      </c>
      <c r="R145" s="25">
        <v>2</v>
      </c>
      <c r="S145" s="25">
        <v>0</v>
      </c>
      <c r="T145" s="25">
        <v>0</v>
      </c>
      <c r="U145" s="25" t="str">
        <f>MID(DEC2HEX(U146,4),3,1)</f>
        <v>7</v>
      </c>
      <c r="V145" s="25" t="str">
        <f>MID(DEC2HEX(U146,4),4,1)</f>
        <v>C</v>
      </c>
      <c r="W145" s="58" t="s">
        <v>170</v>
      </c>
      <c r="X145" s="58"/>
      <c r="AH145" s="13"/>
      <c r="AJ145" s="58" t="s">
        <v>102</v>
      </c>
      <c r="AK145" s="58"/>
      <c r="AL145" s="25">
        <v>0</v>
      </c>
      <c r="AM145" s="25">
        <v>0</v>
      </c>
      <c r="AN145" s="25">
        <v>0</v>
      </c>
      <c r="AO145" s="25">
        <v>1</v>
      </c>
      <c r="AP145" s="24" t="s">
        <v>14</v>
      </c>
      <c r="AQ145" s="24" t="s">
        <v>15</v>
      </c>
      <c r="AR145" s="24" t="s">
        <v>16</v>
      </c>
      <c r="AS145" s="25" t="str">
        <f>N145</f>
        <v>S</v>
      </c>
      <c r="AT145" s="25" t="str">
        <f>O145</f>
        <v>P</v>
      </c>
      <c r="AU145" s="25" t="str">
        <f>P145</f>
        <v>S</v>
      </c>
      <c r="AV145" s="25" t="str">
        <f>MID(DEC2HEX(AV146,4),3,1)</f>
        <v>8</v>
      </c>
      <c r="AW145" s="25" t="str">
        <f>MID(DEC2HEX(AV146,4),4,1)</f>
        <v>6</v>
      </c>
      <c r="AX145" s="58" t="s">
        <v>170</v>
      </c>
      <c r="AY145" s="58"/>
      <c r="BK145" s="22"/>
      <c r="BL145" s="13"/>
    </row>
    <row r="146" spans="3:64" x14ac:dyDescent="0.15">
      <c r="C146" s="18"/>
      <c r="D146" s="59"/>
      <c r="E146" s="89"/>
      <c r="F146" s="18"/>
      <c r="G146" s="23" t="s">
        <v>171</v>
      </c>
      <c r="H146" s="58">
        <v>2</v>
      </c>
      <c r="I146" s="58"/>
      <c r="J146" s="25">
        <f t="shared" ref="J146:T146" si="128">CODE(J145)</f>
        <v>48</v>
      </c>
      <c r="K146" s="25">
        <f t="shared" si="128"/>
        <v>48</v>
      </c>
      <c r="L146" s="25">
        <f t="shared" si="128"/>
        <v>50</v>
      </c>
      <c r="M146" s="25">
        <f t="shared" si="128"/>
        <v>50</v>
      </c>
      <c r="N146" s="25">
        <f t="shared" si="128"/>
        <v>83</v>
      </c>
      <c r="O146" s="25">
        <f t="shared" si="128"/>
        <v>80</v>
      </c>
      <c r="P146" s="25">
        <f t="shared" si="128"/>
        <v>83</v>
      </c>
      <c r="Q146" s="25">
        <f t="shared" si="128"/>
        <v>48</v>
      </c>
      <c r="R146" s="25">
        <f t="shared" si="128"/>
        <v>50</v>
      </c>
      <c r="S146" s="25">
        <f t="shared" si="128"/>
        <v>48</v>
      </c>
      <c r="T146" s="25">
        <f t="shared" si="128"/>
        <v>48</v>
      </c>
      <c r="U146" s="55">
        <f>SUM(J146:T146)</f>
        <v>636</v>
      </c>
      <c r="V146" s="56"/>
      <c r="W146" s="55">
        <v>3</v>
      </c>
      <c r="X146" s="56"/>
      <c r="AH146" s="13"/>
      <c r="AJ146" s="58">
        <v>2</v>
      </c>
      <c r="AK146" s="58"/>
      <c r="AL146" s="25">
        <f t="shared" ref="AL146:AU146" si="129">CODE(AL145)</f>
        <v>48</v>
      </c>
      <c r="AM146" s="25">
        <f t="shared" si="129"/>
        <v>48</v>
      </c>
      <c r="AN146" s="25">
        <f t="shared" si="129"/>
        <v>48</v>
      </c>
      <c r="AO146" s="25">
        <f t="shared" si="129"/>
        <v>49</v>
      </c>
      <c r="AP146" s="25">
        <f t="shared" si="129"/>
        <v>65</v>
      </c>
      <c r="AQ146" s="25">
        <f t="shared" si="129"/>
        <v>67</v>
      </c>
      <c r="AR146" s="25">
        <f t="shared" si="129"/>
        <v>75</v>
      </c>
      <c r="AS146" s="25">
        <f t="shared" si="129"/>
        <v>83</v>
      </c>
      <c r="AT146" s="25">
        <f t="shared" si="129"/>
        <v>80</v>
      </c>
      <c r="AU146" s="25">
        <f t="shared" si="129"/>
        <v>83</v>
      </c>
      <c r="AV146" s="55">
        <f>SUM(AL146:AU146)</f>
        <v>646</v>
      </c>
      <c r="AW146" s="56"/>
      <c r="AX146" s="55">
        <v>3</v>
      </c>
      <c r="AY146" s="56"/>
      <c r="BK146" s="22"/>
      <c r="BL146" s="13"/>
    </row>
    <row r="147" spans="3:64" x14ac:dyDescent="0.15">
      <c r="C147" s="18"/>
      <c r="D147" s="59"/>
      <c r="E147" s="89"/>
      <c r="F147" s="18"/>
      <c r="G147" s="23" t="s">
        <v>172</v>
      </c>
      <c r="H147" s="55" t="str">
        <f>DEC2HEX(H146,2)</f>
        <v>02</v>
      </c>
      <c r="I147" s="56"/>
      <c r="J147" s="25" t="str">
        <f t="shared" ref="J147:T147" si="130">DEC2HEX(J146,2)</f>
        <v>30</v>
      </c>
      <c r="K147" s="25" t="str">
        <f t="shared" si="130"/>
        <v>30</v>
      </c>
      <c r="L147" s="25" t="str">
        <f t="shared" si="130"/>
        <v>32</v>
      </c>
      <c r="M147" s="25" t="str">
        <f t="shared" si="130"/>
        <v>32</v>
      </c>
      <c r="N147" s="25" t="str">
        <f t="shared" si="130"/>
        <v>53</v>
      </c>
      <c r="O147" s="25" t="str">
        <f t="shared" si="130"/>
        <v>50</v>
      </c>
      <c r="P147" s="25" t="str">
        <f t="shared" si="130"/>
        <v>53</v>
      </c>
      <c r="Q147" s="25" t="str">
        <f t="shared" si="130"/>
        <v>30</v>
      </c>
      <c r="R147" s="25" t="str">
        <f t="shared" si="130"/>
        <v>32</v>
      </c>
      <c r="S147" s="25" t="str">
        <f t="shared" si="130"/>
        <v>30</v>
      </c>
      <c r="T147" s="25" t="str">
        <f t="shared" si="130"/>
        <v>30</v>
      </c>
      <c r="U147" s="25" t="str">
        <f>DEC2HEX(CODE(MID(DEC2HEX(U146,4),3,1)),2)</f>
        <v>37</v>
      </c>
      <c r="V147" s="25" t="str">
        <f>DEC2HEX(CODE(MID(DEC2HEX(U146,4),4,1)),2)</f>
        <v>43</v>
      </c>
      <c r="W147" s="55" t="str">
        <f>DEC2HEX(W146,2)</f>
        <v>03</v>
      </c>
      <c r="X147" s="56"/>
      <c r="AH147" s="13"/>
      <c r="AJ147" s="55" t="str">
        <f>DEC2HEX(AJ146,2)</f>
        <v>02</v>
      </c>
      <c r="AK147" s="56"/>
      <c r="AL147" s="25" t="str">
        <f t="shared" ref="AL147:AU147" si="131">DEC2HEX(AL146,2)</f>
        <v>30</v>
      </c>
      <c r="AM147" s="25" t="str">
        <f t="shared" si="131"/>
        <v>30</v>
      </c>
      <c r="AN147" s="25" t="str">
        <f t="shared" si="131"/>
        <v>30</v>
      </c>
      <c r="AO147" s="25" t="str">
        <f t="shared" si="131"/>
        <v>31</v>
      </c>
      <c r="AP147" s="25" t="str">
        <f t="shared" si="131"/>
        <v>41</v>
      </c>
      <c r="AQ147" s="25" t="str">
        <f t="shared" si="131"/>
        <v>43</v>
      </c>
      <c r="AR147" s="25" t="str">
        <f t="shared" si="131"/>
        <v>4B</v>
      </c>
      <c r="AS147" s="25" t="str">
        <f t="shared" si="131"/>
        <v>53</v>
      </c>
      <c r="AT147" s="25" t="str">
        <f t="shared" si="131"/>
        <v>50</v>
      </c>
      <c r="AU147" s="25" t="str">
        <f t="shared" si="131"/>
        <v>53</v>
      </c>
      <c r="AV147" s="25" t="str">
        <f>DEC2HEX(CODE(MID(DEC2HEX(AV146,4),3,1)),2)</f>
        <v>38</v>
      </c>
      <c r="AW147" s="25" t="str">
        <f>DEC2HEX(CODE(MID(DEC2HEX(AV146,4),4,1)),2)</f>
        <v>36</v>
      </c>
      <c r="AX147" s="55" t="str">
        <f>DEC2HEX(AX146,2)</f>
        <v>03</v>
      </c>
      <c r="AY147" s="56"/>
      <c r="BK147" s="22"/>
      <c r="BL147" s="13"/>
    </row>
    <row r="148" spans="3:64" x14ac:dyDescent="0.15">
      <c r="C148" s="18"/>
      <c r="D148" s="20"/>
      <c r="E148" s="21"/>
      <c r="F148" s="18"/>
      <c r="AH148" s="13"/>
      <c r="BK148" s="22"/>
      <c r="BL148" s="13"/>
    </row>
    <row r="149" spans="3:64" ht="3.75" customHeight="1" x14ac:dyDescent="0.15">
      <c r="C149" s="18"/>
      <c r="D149" s="16"/>
      <c r="E149" s="17"/>
      <c r="F149" s="18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13"/>
      <c r="AD149" s="26"/>
      <c r="AE149" s="26"/>
      <c r="AF149" s="26"/>
      <c r="AG149" s="26"/>
      <c r="AH149" s="26"/>
      <c r="AI149" s="26"/>
      <c r="AJ149" s="13"/>
      <c r="AK149" s="13"/>
      <c r="AL149" s="26"/>
      <c r="AM149" s="26"/>
      <c r="AN149" s="26"/>
      <c r="AO149" s="26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9"/>
      <c r="BL149" s="13"/>
    </row>
    <row r="150" spans="3:64" x14ac:dyDescent="0.15">
      <c r="C150" s="18"/>
      <c r="D150" s="20"/>
      <c r="E150" s="21"/>
      <c r="F150" s="18"/>
      <c r="AH150" s="13"/>
      <c r="BK150" s="22"/>
      <c r="BL150" s="13"/>
    </row>
    <row r="151" spans="3:64" x14ac:dyDescent="0.15">
      <c r="C151" s="18"/>
      <c r="D151" s="59">
        <v>11</v>
      </c>
      <c r="E151" s="89" t="s">
        <v>313</v>
      </c>
      <c r="F151" s="18"/>
      <c r="G151" s="23"/>
      <c r="H151" s="57" t="s">
        <v>0</v>
      </c>
      <c r="I151" s="57"/>
      <c r="J151" s="57" t="s">
        <v>50</v>
      </c>
      <c r="K151" s="57"/>
      <c r="L151" s="57"/>
      <c r="M151" s="57"/>
      <c r="N151" s="57" t="s">
        <v>167</v>
      </c>
      <c r="O151" s="57"/>
      <c r="P151" s="57"/>
      <c r="Q151" s="57" t="s">
        <v>28</v>
      </c>
      <c r="R151" s="57"/>
      <c r="S151" s="57"/>
      <c r="T151" s="57"/>
      <c r="U151" s="57" t="s">
        <v>1</v>
      </c>
      <c r="V151" s="57"/>
      <c r="W151" s="57" t="s">
        <v>168</v>
      </c>
      <c r="X151" s="57"/>
      <c r="AH151" s="13"/>
      <c r="AJ151" s="57" t="s">
        <v>0</v>
      </c>
      <c r="AK151" s="57"/>
      <c r="AL151" s="57" t="s">
        <v>50</v>
      </c>
      <c r="AM151" s="57"/>
      <c r="AN151" s="57"/>
      <c r="AO151" s="57"/>
      <c r="AP151" s="57" t="s">
        <v>167</v>
      </c>
      <c r="AQ151" s="57"/>
      <c r="AR151" s="57"/>
      <c r="AS151" s="57" t="s">
        <v>6</v>
      </c>
      <c r="AT151" s="57"/>
      <c r="AU151" s="57"/>
      <c r="AV151" s="57" t="s">
        <v>1</v>
      </c>
      <c r="AW151" s="57"/>
      <c r="AX151" s="57" t="s">
        <v>168</v>
      </c>
      <c r="AY151" s="57"/>
      <c r="BK151" s="22"/>
      <c r="BL151" s="13"/>
    </row>
    <row r="152" spans="3:64" x14ac:dyDescent="0.15">
      <c r="C152" s="18"/>
      <c r="D152" s="59"/>
      <c r="E152" s="89"/>
      <c r="F152" s="18"/>
      <c r="G152" s="23" t="s">
        <v>169</v>
      </c>
      <c r="H152" s="58" t="s">
        <v>102</v>
      </c>
      <c r="I152" s="58"/>
      <c r="J152" s="25">
        <v>0</v>
      </c>
      <c r="K152" s="25">
        <v>0</v>
      </c>
      <c r="L152" s="25">
        <v>2</v>
      </c>
      <c r="M152" s="25">
        <v>2</v>
      </c>
      <c r="N152" s="24" t="s">
        <v>17</v>
      </c>
      <c r="O152" s="24" t="s">
        <v>25</v>
      </c>
      <c r="P152" s="24" t="s">
        <v>17</v>
      </c>
      <c r="Q152" s="25">
        <v>0</v>
      </c>
      <c r="R152" s="25">
        <v>0</v>
      </c>
      <c r="S152" s="25">
        <v>0</v>
      </c>
      <c r="T152" s="25">
        <v>1</v>
      </c>
      <c r="U152" s="25" t="str">
        <f>MID(DEC2HEX(U153,4),3,1)</f>
        <v>7</v>
      </c>
      <c r="V152" s="25" t="str">
        <f>MID(DEC2HEX(U153,4),4,1)</f>
        <v>4</v>
      </c>
      <c r="W152" s="58" t="s">
        <v>170</v>
      </c>
      <c r="X152" s="58"/>
      <c r="AH152" s="13"/>
      <c r="AJ152" s="58" t="s">
        <v>102</v>
      </c>
      <c r="AK152" s="58"/>
      <c r="AL152" s="25">
        <v>0</v>
      </c>
      <c r="AM152" s="25">
        <v>0</v>
      </c>
      <c r="AN152" s="25">
        <v>0</v>
      </c>
      <c r="AO152" s="25">
        <v>1</v>
      </c>
      <c r="AP152" s="24" t="s">
        <v>14</v>
      </c>
      <c r="AQ152" s="24" t="s">
        <v>15</v>
      </c>
      <c r="AR152" s="24" t="s">
        <v>16</v>
      </c>
      <c r="AS152" s="25" t="str">
        <f>N152</f>
        <v>S</v>
      </c>
      <c r="AT152" s="25" t="str">
        <f>O152</f>
        <v>I</v>
      </c>
      <c r="AU152" s="25" t="str">
        <f>P152</f>
        <v>S</v>
      </c>
      <c r="AV152" s="25" t="str">
        <f>MID(DEC2HEX(AV153,4),3,1)</f>
        <v>7</v>
      </c>
      <c r="AW152" s="25" t="str">
        <f>MID(DEC2HEX(AV153,4),4,1)</f>
        <v>F</v>
      </c>
      <c r="AX152" s="58" t="s">
        <v>170</v>
      </c>
      <c r="AY152" s="58"/>
      <c r="BK152" s="22"/>
      <c r="BL152" s="13"/>
    </row>
    <row r="153" spans="3:64" x14ac:dyDescent="0.15">
      <c r="C153" s="18"/>
      <c r="D153" s="59"/>
      <c r="E153" s="89"/>
      <c r="F153" s="18"/>
      <c r="G153" s="23" t="s">
        <v>171</v>
      </c>
      <c r="H153" s="58">
        <v>2</v>
      </c>
      <c r="I153" s="58"/>
      <c r="J153" s="25">
        <f t="shared" ref="J153:T153" si="132">CODE(J152)</f>
        <v>48</v>
      </c>
      <c r="K153" s="25">
        <f t="shared" si="132"/>
        <v>48</v>
      </c>
      <c r="L153" s="25">
        <f t="shared" si="132"/>
        <v>50</v>
      </c>
      <c r="M153" s="25">
        <f t="shared" si="132"/>
        <v>50</v>
      </c>
      <c r="N153" s="25">
        <f t="shared" si="132"/>
        <v>83</v>
      </c>
      <c r="O153" s="25">
        <f t="shared" si="132"/>
        <v>73</v>
      </c>
      <c r="P153" s="25">
        <f t="shared" si="132"/>
        <v>83</v>
      </c>
      <c r="Q153" s="25">
        <f t="shared" si="132"/>
        <v>48</v>
      </c>
      <c r="R153" s="25">
        <f t="shared" si="132"/>
        <v>48</v>
      </c>
      <c r="S153" s="25">
        <f t="shared" si="132"/>
        <v>48</v>
      </c>
      <c r="T153" s="25">
        <f t="shared" si="132"/>
        <v>49</v>
      </c>
      <c r="U153" s="55">
        <f>SUM(J153:T153)</f>
        <v>628</v>
      </c>
      <c r="V153" s="56"/>
      <c r="W153" s="55">
        <v>3</v>
      </c>
      <c r="X153" s="56"/>
      <c r="AH153" s="13"/>
      <c r="AJ153" s="58">
        <v>2</v>
      </c>
      <c r="AK153" s="58"/>
      <c r="AL153" s="25">
        <f t="shared" ref="AL153:AU153" si="133">CODE(AL152)</f>
        <v>48</v>
      </c>
      <c r="AM153" s="25">
        <f t="shared" si="133"/>
        <v>48</v>
      </c>
      <c r="AN153" s="25">
        <f t="shared" si="133"/>
        <v>48</v>
      </c>
      <c r="AO153" s="25">
        <f t="shared" si="133"/>
        <v>49</v>
      </c>
      <c r="AP153" s="25">
        <f t="shared" si="133"/>
        <v>65</v>
      </c>
      <c r="AQ153" s="25">
        <f t="shared" si="133"/>
        <v>67</v>
      </c>
      <c r="AR153" s="25">
        <f t="shared" si="133"/>
        <v>75</v>
      </c>
      <c r="AS153" s="25">
        <f t="shared" si="133"/>
        <v>83</v>
      </c>
      <c r="AT153" s="25">
        <f t="shared" si="133"/>
        <v>73</v>
      </c>
      <c r="AU153" s="25">
        <f t="shared" si="133"/>
        <v>83</v>
      </c>
      <c r="AV153" s="55">
        <f>SUM(AL153:AU153)</f>
        <v>639</v>
      </c>
      <c r="AW153" s="56"/>
      <c r="AX153" s="55">
        <v>3</v>
      </c>
      <c r="AY153" s="56"/>
      <c r="BK153" s="22"/>
      <c r="BL153" s="13"/>
    </row>
    <row r="154" spans="3:64" x14ac:dyDescent="0.15">
      <c r="C154" s="18"/>
      <c r="D154" s="59"/>
      <c r="E154" s="89"/>
      <c r="F154" s="18"/>
      <c r="G154" s="23" t="s">
        <v>172</v>
      </c>
      <c r="H154" s="55" t="str">
        <f>DEC2HEX(H153,2)</f>
        <v>02</v>
      </c>
      <c r="I154" s="56"/>
      <c r="J154" s="25" t="str">
        <f t="shared" ref="J154:T154" si="134">DEC2HEX(J153,2)</f>
        <v>30</v>
      </c>
      <c r="K154" s="25" t="str">
        <f t="shared" si="134"/>
        <v>30</v>
      </c>
      <c r="L154" s="25" t="str">
        <f t="shared" si="134"/>
        <v>32</v>
      </c>
      <c r="M154" s="25" t="str">
        <f t="shared" si="134"/>
        <v>32</v>
      </c>
      <c r="N154" s="25" t="str">
        <f t="shared" si="134"/>
        <v>53</v>
      </c>
      <c r="O154" s="25" t="str">
        <f t="shared" si="134"/>
        <v>49</v>
      </c>
      <c r="P154" s="25" t="str">
        <f t="shared" si="134"/>
        <v>53</v>
      </c>
      <c r="Q154" s="25" t="str">
        <f t="shared" si="134"/>
        <v>30</v>
      </c>
      <c r="R154" s="25" t="str">
        <f t="shared" si="134"/>
        <v>30</v>
      </c>
      <c r="S154" s="25" t="str">
        <f t="shared" si="134"/>
        <v>30</v>
      </c>
      <c r="T154" s="25" t="str">
        <f t="shared" si="134"/>
        <v>31</v>
      </c>
      <c r="U154" s="25" t="str">
        <f>DEC2HEX(CODE(MID(DEC2HEX(U153,4),3,1)),2)</f>
        <v>37</v>
      </c>
      <c r="V154" s="25" t="str">
        <f>DEC2HEX(CODE(MID(DEC2HEX(U153,4),4,1)),2)</f>
        <v>34</v>
      </c>
      <c r="W154" s="55" t="str">
        <f>DEC2HEX(W153,2)</f>
        <v>03</v>
      </c>
      <c r="X154" s="56"/>
      <c r="AH154" s="13"/>
      <c r="AJ154" s="55" t="str">
        <f>DEC2HEX(AJ153,2)</f>
        <v>02</v>
      </c>
      <c r="AK154" s="56"/>
      <c r="AL154" s="25" t="str">
        <f t="shared" ref="AL154:AU154" si="135">DEC2HEX(AL153,2)</f>
        <v>30</v>
      </c>
      <c r="AM154" s="25" t="str">
        <f t="shared" si="135"/>
        <v>30</v>
      </c>
      <c r="AN154" s="25" t="str">
        <f t="shared" si="135"/>
        <v>30</v>
      </c>
      <c r="AO154" s="25" t="str">
        <f t="shared" si="135"/>
        <v>31</v>
      </c>
      <c r="AP154" s="25" t="str">
        <f t="shared" si="135"/>
        <v>41</v>
      </c>
      <c r="AQ154" s="25" t="str">
        <f t="shared" si="135"/>
        <v>43</v>
      </c>
      <c r="AR154" s="25" t="str">
        <f t="shared" si="135"/>
        <v>4B</v>
      </c>
      <c r="AS154" s="25" t="str">
        <f t="shared" si="135"/>
        <v>53</v>
      </c>
      <c r="AT154" s="25" t="str">
        <f t="shared" si="135"/>
        <v>49</v>
      </c>
      <c r="AU154" s="25" t="str">
        <f t="shared" si="135"/>
        <v>53</v>
      </c>
      <c r="AV154" s="25" t="str">
        <f>DEC2HEX(CODE(MID(DEC2HEX(AV153,4),3,1)),2)</f>
        <v>37</v>
      </c>
      <c r="AW154" s="25" t="str">
        <f>DEC2HEX(CODE(MID(DEC2HEX(AV153,4),4,1)),2)</f>
        <v>46</v>
      </c>
      <c r="AX154" s="55" t="str">
        <f>DEC2HEX(AX153,2)</f>
        <v>03</v>
      </c>
      <c r="AY154" s="56"/>
      <c r="BK154" s="22"/>
      <c r="BL154" s="13"/>
    </row>
    <row r="155" spans="3:64" x14ac:dyDescent="0.15">
      <c r="C155" s="18"/>
      <c r="D155" s="20"/>
      <c r="E155" s="21"/>
      <c r="F155" s="18"/>
      <c r="AH155" s="13"/>
      <c r="BK155" s="22"/>
      <c r="BL155" s="13"/>
    </row>
    <row r="156" spans="3:64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9"/>
      <c r="BL156" s="13"/>
    </row>
    <row r="157" spans="3:64" x14ac:dyDescent="0.15">
      <c r="C157" s="18"/>
      <c r="D157" s="20"/>
      <c r="E157" s="21"/>
      <c r="F157" s="18"/>
      <c r="AH157" s="13"/>
      <c r="BK157" s="22"/>
      <c r="BL157" s="13"/>
    </row>
    <row r="158" spans="3:64" x14ac:dyDescent="0.15">
      <c r="C158" s="18"/>
      <c r="D158" s="59">
        <v>12</v>
      </c>
      <c r="E158" s="89" t="s">
        <v>314</v>
      </c>
      <c r="F158" s="18"/>
      <c r="G158" s="23"/>
      <c r="H158" s="57" t="s">
        <v>0</v>
      </c>
      <c r="I158" s="57"/>
      <c r="J158" s="57" t="s">
        <v>50</v>
      </c>
      <c r="K158" s="57"/>
      <c r="L158" s="57"/>
      <c r="M158" s="57"/>
      <c r="N158" s="57" t="s">
        <v>167</v>
      </c>
      <c r="O158" s="57"/>
      <c r="P158" s="57"/>
      <c r="Q158" s="57" t="s">
        <v>28</v>
      </c>
      <c r="R158" s="57"/>
      <c r="S158" s="57"/>
      <c r="T158" s="57"/>
      <c r="U158" s="57" t="s">
        <v>1</v>
      </c>
      <c r="V158" s="57"/>
      <c r="W158" s="57" t="s">
        <v>168</v>
      </c>
      <c r="X158" s="57"/>
      <c r="AH158" s="13"/>
      <c r="AJ158" s="57" t="s">
        <v>0</v>
      </c>
      <c r="AK158" s="57"/>
      <c r="AL158" s="57" t="s">
        <v>50</v>
      </c>
      <c r="AM158" s="57"/>
      <c r="AN158" s="57"/>
      <c r="AO158" s="57"/>
      <c r="AP158" s="57" t="s">
        <v>167</v>
      </c>
      <c r="AQ158" s="57"/>
      <c r="AR158" s="57"/>
      <c r="AS158" s="57" t="s">
        <v>6</v>
      </c>
      <c r="AT158" s="57"/>
      <c r="AU158" s="57"/>
      <c r="AV158" s="57" t="s">
        <v>1</v>
      </c>
      <c r="AW158" s="57"/>
      <c r="AX158" s="57" t="s">
        <v>168</v>
      </c>
      <c r="AY158" s="57"/>
      <c r="BK158" s="22"/>
      <c r="BL158" s="13"/>
    </row>
    <row r="159" spans="3:64" x14ac:dyDescent="0.15">
      <c r="C159" s="18"/>
      <c r="D159" s="59"/>
      <c r="E159" s="89"/>
      <c r="F159" s="18"/>
      <c r="G159" s="23" t="s">
        <v>169</v>
      </c>
      <c r="H159" s="58" t="s">
        <v>102</v>
      </c>
      <c r="I159" s="58"/>
      <c r="J159" s="25">
        <v>0</v>
      </c>
      <c r="K159" s="25">
        <v>0</v>
      </c>
      <c r="L159" s="25">
        <v>2</v>
      </c>
      <c r="M159" s="25">
        <v>2</v>
      </c>
      <c r="N159" s="24" t="s">
        <v>17</v>
      </c>
      <c r="O159" s="24" t="s">
        <v>47</v>
      </c>
      <c r="P159" s="24" t="s">
        <v>311</v>
      </c>
      <c r="Q159" s="25">
        <v>0</v>
      </c>
      <c r="R159" s="25">
        <v>0</v>
      </c>
      <c r="S159" s="25">
        <v>1</v>
      </c>
      <c r="T159" s="25">
        <v>5</v>
      </c>
      <c r="U159" s="25" t="str">
        <f>MID(DEC2HEX(U160,4),3,1)</f>
        <v>7</v>
      </c>
      <c r="V159" s="25" t="str">
        <f>MID(DEC2HEX(U160,4),4,1)</f>
        <v>4</v>
      </c>
      <c r="W159" s="58" t="s">
        <v>170</v>
      </c>
      <c r="X159" s="58"/>
      <c r="AH159" s="13"/>
      <c r="AJ159" s="58" t="s">
        <v>102</v>
      </c>
      <c r="AK159" s="58"/>
      <c r="AL159" s="25">
        <v>0</v>
      </c>
      <c r="AM159" s="25">
        <v>0</v>
      </c>
      <c r="AN159" s="25">
        <v>0</v>
      </c>
      <c r="AO159" s="25">
        <v>1</v>
      </c>
      <c r="AP159" s="24" t="s">
        <v>14</v>
      </c>
      <c r="AQ159" s="24" t="s">
        <v>15</v>
      </c>
      <c r="AR159" s="24" t="s">
        <v>16</v>
      </c>
      <c r="AS159" s="25" t="str">
        <f>N159</f>
        <v>S</v>
      </c>
      <c r="AT159" s="25" t="str">
        <f>O159</f>
        <v>D</v>
      </c>
      <c r="AU159" s="25" t="str">
        <f>P159</f>
        <v>S</v>
      </c>
      <c r="AV159" s="25" t="str">
        <f>MID(DEC2HEX(AV160,4),3,1)</f>
        <v>7</v>
      </c>
      <c r="AW159" s="25" t="str">
        <f>MID(DEC2HEX(AV160,4),4,1)</f>
        <v>A</v>
      </c>
      <c r="AX159" s="58" t="s">
        <v>170</v>
      </c>
      <c r="AY159" s="58"/>
      <c r="BK159" s="22"/>
      <c r="BL159" s="13"/>
    </row>
    <row r="160" spans="3:64" x14ac:dyDescent="0.15">
      <c r="C160" s="18"/>
      <c r="D160" s="59"/>
      <c r="E160" s="89"/>
      <c r="F160" s="18"/>
      <c r="G160" s="23" t="s">
        <v>171</v>
      </c>
      <c r="H160" s="58">
        <v>2</v>
      </c>
      <c r="I160" s="58"/>
      <c r="J160" s="25">
        <f t="shared" ref="J160:T160" si="136">CODE(J159)</f>
        <v>48</v>
      </c>
      <c r="K160" s="25">
        <f t="shared" si="136"/>
        <v>48</v>
      </c>
      <c r="L160" s="25">
        <f t="shared" si="136"/>
        <v>50</v>
      </c>
      <c r="M160" s="25">
        <f t="shared" si="136"/>
        <v>50</v>
      </c>
      <c r="N160" s="25">
        <f t="shared" si="136"/>
        <v>83</v>
      </c>
      <c r="O160" s="25">
        <f t="shared" si="136"/>
        <v>68</v>
      </c>
      <c r="P160" s="25">
        <f t="shared" si="136"/>
        <v>83</v>
      </c>
      <c r="Q160" s="25">
        <f t="shared" si="136"/>
        <v>48</v>
      </c>
      <c r="R160" s="25">
        <f t="shared" si="136"/>
        <v>48</v>
      </c>
      <c r="S160" s="25">
        <f t="shared" si="136"/>
        <v>49</v>
      </c>
      <c r="T160" s="25">
        <f t="shared" si="136"/>
        <v>53</v>
      </c>
      <c r="U160" s="55">
        <f>SUM(J160:T160)</f>
        <v>628</v>
      </c>
      <c r="V160" s="56"/>
      <c r="W160" s="55">
        <v>3</v>
      </c>
      <c r="X160" s="56"/>
      <c r="AH160" s="13"/>
      <c r="AJ160" s="58">
        <v>2</v>
      </c>
      <c r="AK160" s="58"/>
      <c r="AL160" s="25">
        <f t="shared" ref="AL160:AU160" si="137">CODE(AL159)</f>
        <v>48</v>
      </c>
      <c r="AM160" s="25">
        <f t="shared" si="137"/>
        <v>48</v>
      </c>
      <c r="AN160" s="25">
        <f t="shared" si="137"/>
        <v>48</v>
      </c>
      <c r="AO160" s="25">
        <f t="shared" si="137"/>
        <v>49</v>
      </c>
      <c r="AP160" s="25">
        <f t="shared" si="137"/>
        <v>65</v>
      </c>
      <c r="AQ160" s="25">
        <f t="shared" si="137"/>
        <v>67</v>
      </c>
      <c r="AR160" s="25">
        <f t="shared" si="137"/>
        <v>75</v>
      </c>
      <c r="AS160" s="25">
        <f t="shared" si="137"/>
        <v>83</v>
      </c>
      <c r="AT160" s="25">
        <f t="shared" si="137"/>
        <v>68</v>
      </c>
      <c r="AU160" s="25">
        <f t="shared" si="137"/>
        <v>83</v>
      </c>
      <c r="AV160" s="55">
        <f>SUM(AL160:AU160)</f>
        <v>634</v>
      </c>
      <c r="AW160" s="56"/>
      <c r="AX160" s="55">
        <v>3</v>
      </c>
      <c r="AY160" s="56"/>
      <c r="BK160" s="22"/>
      <c r="BL160" s="13"/>
    </row>
    <row r="161" spans="3:64" x14ac:dyDescent="0.15">
      <c r="C161" s="18"/>
      <c r="D161" s="59"/>
      <c r="E161" s="89"/>
      <c r="F161" s="18"/>
      <c r="G161" s="23" t="s">
        <v>172</v>
      </c>
      <c r="H161" s="55" t="str">
        <f>DEC2HEX(H160,2)</f>
        <v>02</v>
      </c>
      <c r="I161" s="56"/>
      <c r="J161" s="25" t="str">
        <f t="shared" ref="J161:T161" si="138">DEC2HEX(J160,2)</f>
        <v>30</v>
      </c>
      <c r="K161" s="25" t="str">
        <f t="shared" si="138"/>
        <v>30</v>
      </c>
      <c r="L161" s="25" t="str">
        <f t="shared" si="138"/>
        <v>32</v>
      </c>
      <c r="M161" s="25" t="str">
        <f t="shared" si="138"/>
        <v>32</v>
      </c>
      <c r="N161" s="25" t="str">
        <f t="shared" si="138"/>
        <v>53</v>
      </c>
      <c r="O161" s="25" t="str">
        <f t="shared" si="138"/>
        <v>44</v>
      </c>
      <c r="P161" s="25" t="str">
        <f t="shared" si="138"/>
        <v>53</v>
      </c>
      <c r="Q161" s="25" t="str">
        <f t="shared" si="138"/>
        <v>30</v>
      </c>
      <c r="R161" s="25" t="str">
        <f t="shared" si="138"/>
        <v>30</v>
      </c>
      <c r="S161" s="25" t="str">
        <f t="shared" si="138"/>
        <v>31</v>
      </c>
      <c r="T161" s="25" t="str">
        <f t="shared" si="138"/>
        <v>35</v>
      </c>
      <c r="U161" s="25" t="str">
        <f>DEC2HEX(CODE(MID(DEC2HEX(U160,4),3,1)),2)</f>
        <v>37</v>
      </c>
      <c r="V161" s="25" t="str">
        <f>DEC2HEX(CODE(MID(DEC2HEX(U160,4),4,1)),2)</f>
        <v>34</v>
      </c>
      <c r="W161" s="55" t="str">
        <f>DEC2HEX(W160,2)</f>
        <v>03</v>
      </c>
      <c r="X161" s="56"/>
      <c r="AH161" s="13"/>
      <c r="AJ161" s="55" t="str">
        <f>DEC2HEX(AJ160,2)</f>
        <v>02</v>
      </c>
      <c r="AK161" s="56"/>
      <c r="AL161" s="25" t="str">
        <f t="shared" ref="AL161:AU161" si="139">DEC2HEX(AL160,2)</f>
        <v>30</v>
      </c>
      <c r="AM161" s="25" t="str">
        <f t="shared" si="139"/>
        <v>30</v>
      </c>
      <c r="AN161" s="25" t="str">
        <f t="shared" si="139"/>
        <v>30</v>
      </c>
      <c r="AO161" s="25" t="str">
        <f t="shared" si="139"/>
        <v>31</v>
      </c>
      <c r="AP161" s="25" t="str">
        <f t="shared" si="139"/>
        <v>41</v>
      </c>
      <c r="AQ161" s="25" t="str">
        <f t="shared" si="139"/>
        <v>43</v>
      </c>
      <c r="AR161" s="25" t="str">
        <f t="shared" si="139"/>
        <v>4B</v>
      </c>
      <c r="AS161" s="25" t="str">
        <f t="shared" si="139"/>
        <v>53</v>
      </c>
      <c r="AT161" s="25" t="str">
        <f t="shared" si="139"/>
        <v>44</v>
      </c>
      <c r="AU161" s="25" t="str">
        <f t="shared" si="139"/>
        <v>53</v>
      </c>
      <c r="AV161" s="25" t="str">
        <f>DEC2HEX(CODE(MID(DEC2HEX(AV160,4),3,1)),2)</f>
        <v>37</v>
      </c>
      <c r="AW161" s="25" t="str">
        <f>DEC2HEX(CODE(MID(DEC2HEX(AV160,4),4,1)),2)</f>
        <v>41</v>
      </c>
      <c r="AX161" s="55" t="str">
        <f>DEC2HEX(AX160,2)</f>
        <v>03</v>
      </c>
      <c r="AY161" s="56"/>
      <c r="BK161" s="22"/>
      <c r="BL161" s="13"/>
    </row>
    <row r="162" spans="3:64" x14ac:dyDescent="0.15">
      <c r="C162" s="18"/>
      <c r="D162" s="20"/>
      <c r="E162" s="21"/>
      <c r="F162" s="18"/>
      <c r="AH162" s="13"/>
      <c r="BK162" s="22"/>
      <c r="BL162" s="13"/>
    </row>
    <row r="163" spans="3:64" ht="3.75" customHeight="1" x14ac:dyDescent="0.15">
      <c r="C163" s="18"/>
      <c r="D163" s="16"/>
      <c r="E163" s="17"/>
      <c r="F163" s="18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13"/>
      <c r="AD163" s="26"/>
      <c r="AE163" s="26"/>
      <c r="AF163" s="26"/>
      <c r="AG163" s="26"/>
      <c r="AH163" s="26"/>
      <c r="AI163" s="26"/>
      <c r="AJ163" s="13"/>
      <c r="AK163" s="13"/>
      <c r="AL163" s="26"/>
      <c r="AM163" s="26"/>
      <c r="AN163" s="26"/>
      <c r="AO163" s="26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9"/>
      <c r="BL163" s="13"/>
    </row>
    <row r="164" spans="3:64" x14ac:dyDescent="0.15">
      <c r="C164" s="18"/>
      <c r="D164" s="20"/>
      <c r="E164" s="21"/>
      <c r="F164" s="18"/>
      <c r="AH164" s="13"/>
      <c r="BK164" s="22"/>
      <c r="BL164" s="13"/>
    </row>
    <row r="165" spans="3:64" x14ac:dyDescent="0.15">
      <c r="C165" s="18"/>
      <c r="D165" s="59">
        <v>13</v>
      </c>
      <c r="E165" s="60" t="s">
        <v>22</v>
      </c>
      <c r="F165" s="18"/>
      <c r="G165" s="23"/>
      <c r="H165" s="57" t="s">
        <v>0</v>
      </c>
      <c r="I165" s="57"/>
      <c r="J165" s="57" t="s">
        <v>50</v>
      </c>
      <c r="K165" s="57"/>
      <c r="L165" s="57"/>
      <c r="M165" s="57"/>
      <c r="N165" s="57" t="s">
        <v>167</v>
      </c>
      <c r="O165" s="57"/>
      <c r="P165" s="57"/>
      <c r="Q165" s="57" t="s">
        <v>28</v>
      </c>
      <c r="R165" s="57"/>
      <c r="S165" s="57"/>
      <c r="T165" s="57"/>
      <c r="U165" s="57" t="s">
        <v>1</v>
      </c>
      <c r="V165" s="57"/>
      <c r="W165" s="57" t="s">
        <v>168</v>
      </c>
      <c r="X165" s="57"/>
      <c r="AH165" s="13"/>
      <c r="AJ165" s="57" t="s">
        <v>0</v>
      </c>
      <c r="AK165" s="57"/>
      <c r="AL165" s="57" t="s">
        <v>50</v>
      </c>
      <c r="AM165" s="57"/>
      <c r="AN165" s="57"/>
      <c r="AO165" s="57"/>
      <c r="AP165" s="57" t="s">
        <v>167</v>
      </c>
      <c r="AQ165" s="57"/>
      <c r="AR165" s="57"/>
      <c r="AS165" s="57" t="s">
        <v>6</v>
      </c>
      <c r="AT165" s="57"/>
      <c r="AU165" s="57"/>
      <c r="AV165" s="57" t="s">
        <v>1</v>
      </c>
      <c r="AW165" s="57"/>
      <c r="AX165" s="57" t="s">
        <v>168</v>
      </c>
      <c r="AY165" s="57"/>
      <c r="BK165" s="22"/>
      <c r="BL165" s="13"/>
    </row>
    <row r="166" spans="3:64" x14ac:dyDescent="0.15">
      <c r="C166" s="18"/>
      <c r="D166" s="59"/>
      <c r="E166" s="60"/>
      <c r="F166" s="18"/>
      <c r="G166" s="23" t="s">
        <v>169</v>
      </c>
      <c r="H166" s="58" t="s">
        <v>102</v>
      </c>
      <c r="I166" s="58"/>
      <c r="J166" s="25">
        <v>0</v>
      </c>
      <c r="K166" s="25">
        <v>0</v>
      </c>
      <c r="L166" s="25">
        <v>0</v>
      </c>
      <c r="M166" s="25">
        <v>1</v>
      </c>
      <c r="N166" s="24" t="s">
        <v>17</v>
      </c>
      <c r="O166" s="24" t="s">
        <v>26</v>
      </c>
      <c r="P166" s="24" t="s">
        <v>17</v>
      </c>
      <c r="Q166" s="25">
        <v>0</v>
      </c>
      <c r="R166" s="25">
        <v>1</v>
      </c>
      <c r="S166" s="25">
        <v>2</v>
      </c>
      <c r="T166" s="25">
        <v>0</v>
      </c>
      <c r="U166" s="25" t="str">
        <f>MID(DEC2HEX(U167,4),3,1)</f>
        <v>7</v>
      </c>
      <c r="V166" s="25" t="str">
        <f>MID(DEC2HEX(U167,4),4,1)</f>
        <v>C</v>
      </c>
      <c r="W166" s="58" t="s">
        <v>170</v>
      </c>
      <c r="X166" s="58"/>
      <c r="AH166" s="13"/>
      <c r="AJ166" s="58" t="s">
        <v>102</v>
      </c>
      <c r="AK166" s="58"/>
      <c r="AL166" s="25">
        <v>0</v>
      </c>
      <c r="AM166" s="25">
        <v>0</v>
      </c>
      <c r="AN166" s="25">
        <v>0</v>
      </c>
      <c r="AO166" s="25">
        <v>1</v>
      </c>
      <c r="AP166" s="24" t="s">
        <v>14</v>
      </c>
      <c r="AQ166" s="24" t="s">
        <v>15</v>
      </c>
      <c r="AR166" s="24" t="s">
        <v>16</v>
      </c>
      <c r="AS166" s="25" t="str">
        <f>N166</f>
        <v>S</v>
      </c>
      <c r="AT166" s="25" t="str">
        <f>O166</f>
        <v>R</v>
      </c>
      <c r="AU166" s="25" t="str">
        <f>P166</f>
        <v>S</v>
      </c>
      <c r="AV166" s="25" t="str">
        <f>MID(DEC2HEX(AV167,4),3,1)</f>
        <v>8</v>
      </c>
      <c r="AW166" s="25" t="str">
        <f>MID(DEC2HEX(AV167,4),4,1)</f>
        <v>8</v>
      </c>
      <c r="AX166" s="58" t="s">
        <v>170</v>
      </c>
      <c r="AY166" s="58"/>
      <c r="BK166" s="22"/>
      <c r="BL166" s="13"/>
    </row>
    <row r="167" spans="3:64" x14ac:dyDescent="0.15">
      <c r="C167" s="18"/>
      <c r="D167" s="59"/>
      <c r="E167" s="60"/>
      <c r="F167" s="18"/>
      <c r="G167" s="23" t="s">
        <v>171</v>
      </c>
      <c r="H167" s="58">
        <v>2</v>
      </c>
      <c r="I167" s="58"/>
      <c r="J167" s="25">
        <f t="shared" ref="J167:M167" si="140">CODE(J166)</f>
        <v>48</v>
      </c>
      <c r="K167" s="25">
        <f t="shared" si="140"/>
        <v>48</v>
      </c>
      <c r="L167" s="25">
        <f t="shared" si="140"/>
        <v>48</v>
      </c>
      <c r="M167" s="25">
        <f t="shared" si="140"/>
        <v>49</v>
      </c>
      <c r="N167" s="25">
        <f t="shared" ref="N167:T167" si="141">CODE(N166)</f>
        <v>83</v>
      </c>
      <c r="O167" s="25">
        <f t="shared" si="141"/>
        <v>82</v>
      </c>
      <c r="P167" s="25">
        <f t="shared" si="141"/>
        <v>83</v>
      </c>
      <c r="Q167" s="25">
        <f t="shared" si="141"/>
        <v>48</v>
      </c>
      <c r="R167" s="25">
        <f t="shared" si="141"/>
        <v>49</v>
      </c>
      <c r="S167" s="25">
        <f t="shared" si="141"/>
        <v>50</v>
      </c>
      <c r="T167" s="25">
        <f t="shared" si="141"/>
        <v>48</v>
      </c>
      <c r="U167" s="55">
        <f>SUM(J167:T167)</f>
        <v>636</v>
      </c>
      <c r="V167" s="56"/>
      <c r="W167" s="55">
        <v>3</v>
      </c>
      <c r="X167" s="56"/>
      <c r="AH167" s="13"/>
      <c r="AJ167" s="58">
        <v>2</v>
      </c>
      <c r="AK167" s="58"/>
      <c r="AL167" s="25">
        <f t="shared" ref="AL167:AO167" si="142">CODE(AL166)</f>
        <v>48</v>
      </c>
      <c r="AM167" s="25">
        <f t="shared" si="142"/>
        <v>48</v>
      </c>
      <c r="AN167" s="25">
        <f t="shared" si="142"/>
        <v>48</v>
      </c>
      <c r="AO167" s="25">
        <f t="shared" si="142"/>
        <v>49</v>
      </c>
      <c r="AP167" s="25">
        <f t="shared" ref="AP167:AU167" si="143">CODE(AP166)</f>
        <v>65</v>
      </c>
      <c r="AQ167" s="25">
        <f t="shared" si="143"/>
        <v>67</v>
      </c>
      <c r="AR167" s="25">
        <f t="shared" si="143"/>
        <v>75</v>
      </c>
      <c r="AS167" s="25">
        <f t="shared" si="143"/>
        <v>83</v>
      </c>
      <c r="AT167" s="25">
        <f t="shared" si="143"/>
        <v>82</v>
      </c>
      <c r="AU167" s="25">
        <f t="shared" si="143"/>
        <v>83</v>
      </c>
      <c r="AV167" s="55">
        <f>SUM(AL167:AU167)</f>
        <v>648</v>
      </c>
      <c r="AW167" s="56"/>
      <c r="AX167" s="55">
        <v>3</v>
      </c>
      <c r="AY167" s="56"/>
      <c r="BK167" s="22"/>
      <c r="BL167" s="13"/>
    </row>
    <row r="168" spans="3:64" x14ac:dyDescent="0.15">
      <c r="C168" s="18"/>
      <c r="D168" s="59"/>
      <c r="E168" s="60"/>
      <c r="F168" s="18"/>
      <c r="G168" s="23" t="s">
        <v>172</v>
      </c>
      <c r="H168" s="55" t="str">
        <f>DEC2HEX(H167,2)</f>
        <v>02</v>
      </c>
      <c r="I168" s="56"/>
      <c r="J168" s="25" t="str">
        <f t="shared" ref="J168:M168" si="144">DEC2HEX(J167,2)</f>
        <v>30</v>
      </c>
      <c r="K168" s="25" t="str">
        <f t="shared" si="144"/>
        <v>30</v>
      </c>
      <c r="L168" s="25" t="str">
        <f t="shared" si="144"/>
        <v>30</v>
      </c>
      <c r="M168" s="25" t="str">
        <f t="shared" si="144"/>
        <v>31</v>
      </c>
      <c r="N168" s="25" t="str">
        <f t="shared" ref="N168:T168" si="145">DEC2HEX(N167,2)</f>
        <v>53</v>
      </c>
      <c r="O168" s="25" t="str">
        <f t="shared" si="145"/>
        <v>52</v>
      </c>
      <c r="P168" s="25" t="str">
        <f t="shared" si="145"/>
        <v>53</v>
      </c>
      <c r="Q168" s="25" t="str">
        <f t="shared" si="145"/>
        <v>30</v>
      </c>
      <c r="R168" s="25" t="str">
        <f t="shared" si="145"/>
        <v>31</v>
      </c>
      <c r="S168" s="25" t="str">
        <f t="shared" si="145"/>
        <v>32</v>
      </c>
      <c r="T168" s="25" t="str">
        <f t="shared" si="145"/>
        <v>30</v>
      </c>
      <c r="U168" s="25" t="str">
        <f>DEC2HEX(CODE(MID(DEC2HEX(U167,4),3,1)),2)</f>
        <v>37</v>
      </c>
      <c r="V168" s="25" t="str">
        <f>DEC2HEX(CODE(MID(DEC2HEX(U167,4),4,1)),2)</f>
        <v>43</v>
      </c>
      <c r="W168" s="55" t="str">
        <f>DEC2HEX(W167,2)</f>
        <v>03</v>
      </c>
      <c r="X168" s="56"/>
      <c r="AH168" s="13"/>
      <c r="AJ168" s="55" t="str">
        <f>DEC2HEX(AJ167,2)</f>
        <v>02</v>
      </c>
      <c r="AK168" s="56"/>
      <c r="AL168" s="25" t="str">
        <f t="shared" ref="AL168:AO168" si="146">DEC2HEX(AL167,2)</f>
        <v>30</v>
      </c>
      <c r="AM168" s="25" t="str">
        <f t="shared" si="146"/>
        <v>30</v>
      </c>
      <c r="AN168" s="25" t="str">
        <f t="shared" si="146"/>
        <v>30</v>
      </c>
      <c r="AO168" s="25" t="str">
        <f t="shared" si="146"/>
        <v>31</v>
      </c>
      <c r="AP168" s="25" t="str">
        <f t="shared" ref="AP168:AU168" si="147">DEC2HEX(AP167,2)</f>
        <v>41</v>
      </c>
      <c r="AQ168" s="25" t="str">
        <f t="shared" si="147"/>
        <v>43</v>
      </c>
      <c r="AR168" s="25" t="str">
        <f t="shared" si="147"/>
        <v>4B</v>
      </c>
      <c r="AS168" s="25" t="str">
        <f t="shared" si="147"/>
        <v>53</v>
      </c>
      <c r="AT168" s="25" t="str">
        <f t="shared" si="147"/>
        <v>52</v>
      </c>
      <c r="AU168" s="25" t="str">
        <f t="shared" si="147"/>
        <v>53</v>
      </c>
      <c r="AV168" s="25" t="str">
        <f>DEC2HEX(CODE(MID(DEC2HEX(AV167,4),3,1)),2)</f>
        <v>38</v>
      </c>
      <c r="AW168" s="25" t="str">
        <f>DEC2HEX(CODE(MID(DEC2HEX(AV167,4),4,1)),2)</f>
        <v>38</v>
      </c>
      <c r="AX168" s="55" t="str">
        <f>DEC2HEX(AX167,2)</f>
        <v>03</v>
      </c>
      <c r="AY168" s="56"/>
      <c r="BK168" s="22"/>
      <c r="BL168" s="13"/>
    </row>
    <row r="169" spans="3:64" x14ac:dyDescent="0.15">
      <c r="C169" s="18"/>
      <c r="D169" s="20"/>
      <c r="E169" s="21"/>
      <c r="F169" s="18"/>
      <c r="AH169" s="13"/>
      <c r="BK169" s="22"/>
      <c r="BL169" s="13"/>
    </row>
    <row r="170" spans="3:64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9"/>
      <c r="BL170" s="13"/>
    </row>
    <row r="171" spans="3:64" x14ac:dyDescent="0.15">
      <c r="C171" s="18"/>
      <c r="D171" s="20"/>
      <c r="E171" s="21"/>
      <c r="F171" s="18"/>
      <c r="AH171" s="13"/>
      <c r="BK171" s="22"/>
      <c r="BL171" s="13"/>
    </row>
    <row r="172" spans="3:64" x14ac:dyDescent="0.15">
      <c r="C172" s="18"/>
      <c r="D172" s="59">
        <v>14</v>
      </c>
      <c r="E172" s="60" t="s">
        <v>304</v>
      </c>
      <c r="F172" s="18"/>
      <c r="G172" s="23"/>
      <c r="H172" s="57" t="s">
        <v>0</v>
      </c>
      <c r="I172" s="57"/>
      <c r="J172" s="57" t="s">
        <v>50</v>
      </c>
      <c r="K172" s="57"/>
      <c r="L172" s="57"/>
      <c r="M172" s="57"/>
      <c r="N172" s="57" t="s">
        <v>167</v>
      </c>
      <c r="O172" s="57"/>
      <c r="P172" s="57"/>
      <c r="Q172" s="57" t="s">
        <v>28</v>
      </c>
      <c r="R172" s="57"/>
      <c r="S172" s="57"/>
      <c r="T172" s="57"/>
      <c r="U172" s="57" t="s">
        <v>1</v>
      </c>
      <c r="V172" s="57"/>
      <c r="W172" s="57" t="s">
        <v>168</v>
      </c>
      <c r="X172" s="57"/>
      <c r="AH172" s="13"/>
      <c r="AJ172" s="57" t="s">
        <v>0</v>
      </c>
      <c r="AK172" s="57"/>
      <c r="AL172" s="57" t="s">
        <v>50</v>
      </c>
      <c r="AM172" s="57"/>
      <c r="AN172" s="57"/>
      <c r="AO172" s="57"/>
      <c r="AP172" s="57" t="s">
        <v>167</v>
      </c>
      <c r="AQ172" s="57"/>
      <c r="AR172" s="57"/>
      <c r="AS172" s="57" t="s">
        <v>6</v>
      </c>
      <c r="AT172" s="57"/>
      <c r="AU172" s="57"/>
      <c r="AV172" s="57" t="s">
        <v>1</v>
      </c>
      <c r="AW172" s="57"/>
      <c r="AX172" s="57" t="s">
        <v>168</v>
      </c>
      <c r="AY172" s="57"/>
      <c r="BK172" s="22"/>
      <c r="BL172" s="13"/>
    </row>
    <row r="173" spans="3:64" x14ac:dyDescent="0.15">
      <c r="C173" s="18"/>
      <c r="D173" s="59"/>
      <c r="E173" s="60"/>
      <c r="F173" s="18"/>
      <c r="G173" s="23" t="s">
        <v>169</v>
      </c>
      <c r="H173" s="58" t="s">
        <v>102</v>
      </c>
      <c r="I173" s="58"/>
      <c r="J173" s="25">
        <v>0</v>
      </c>
      <c r="K173" s="25">
        <v>0</v>
      </c>
      <c r="L173" s="25">
        <v>0</v>
      </c>
      <c r="M173" s="25">
        <v>1</v>
      </c>
      <c r="N173" s="24" t="s">
        <v>17</v>
      </c>
      <c r="O173" s="24" t="s">
        <v>17</v>
      </c>
      <c r="P173" s="24" t="s">
        <v>16</v>
      </c>
      <c r="Q173" s="25">
        <v>0</v>
      </c>
      <c r="R173" s="25">
        <v>0</v>
      </c>
      <c r="S173" s="25">
        <v>1</v>
      </c>
      <c r="T173" s="25">
        <v>0</v>
      </c>
      <c r="U173" s="25" t="str">
        <f>MID(DEC2HEX(U174,4),3,1)</f>
        <v>7</v>
      </c>
      <c r="V173" s="25" t="str">
        <f>MID(DEC2HEX(U174,4),4,1)</f>
        <v>3</v>
      </c>
      <c r="W173" s="58" t="s">
        <v>170</v>
      </c>
      <c r="X173" s="58"/>
      <c r="AH173" s="13"/>
      <c r="AJ173" s="58" t="s">
        <v>102</v>
      </c>
      <c r="AK173" s="58"/>
      <c r="AL173" s="25">
        <v>0</v>
      </c>
      <c r="AM173" s="25">
        <v>0</v>
      </c>
      <c r="AN173" s="25">
        <v>0</v>
      </c>
      <c r="AO173" s="25">
        <v>1</v>
      </c>
      <c r="AP173" s="24" t="s">
        <v>14</v>
      </c>
      <c r="AQ173" s="24" t="s">
        <v>15</v>
      </c>
      <c r="AR173" s="24" t="s">
        <v>16</v>
      </c>
      <c r="AS173" s="25" t="str">
        <f>N173</f>
        <v>S</v>
      </c>
      <c r="AT173" s="25" t="str">
        <f>O173</f>
        <v>S</v>
      </c>
      <c r="AU173" s="25" t="str">
        <f>P173</f>
        <v>K</v>
      </c>
      <c r="AV173" s="25" t="str">
        <f>MID(DEC2HEX(AV174,4),3,1)</f>
        <v>8</v>
      </c>
      <c r="AW173" s="25" t="str">
        <f>MID(DEC2HEX(AV174,4),4,1)</f>
        <v>1</v>
      </c>
      <c r="AX173" s="58" t="s">
        <v>170</v>
      </c>
      <c r="AY173" s="58"/>
      <c r="BK173" s="22"/>
      <c r="BL173" s="13"/>
    </row>
    <row r="174" spans="3:64" x14ac:dyDescent="0.15">
      <c r="C174" s="18"/>
      <c r="D174" s="59"/>
      <c r="E174" s="60"/>
      <c r="F174" s="18"/>
      <c r="G174" s="23" t="s">
        <v>171</v>
      </c>
      <c r="H174" s="58">
        <v>2</v>
      </c>
      <c r="I174" s="58"/>
      <c r="J174" s="25">
        <f t="shared" ref="J174:M174" si="148">CODE(J173)</f>
        <v>48</v>
      </c>
      <c r="K174" s="25">
        <f t="shared" si="148"/>
        <v>48</v>
      </c>
      <c r="L174" s="25">
        <f t="shared" si="148"/>
        <v>48</v>
      </c>
      <c r="M174" s="25">
        <f t="shared" si="148"/>
        <v>49</v>
      </c>
      <c r="N174" s="25">
        <f t="shared" ref="N174:T174" si="149">CODE(N173)</f>
        <v>83</v>
      </c>
      <c r="O174" s="25">
        <f t="shared" si="149"/>
        <v>83</v>
      </c>
      <c r="P174" s="25">
        <f t="shared" si="149"/>
        <v>75</v>
      </c>
      <c r="Q174" s="25">
        <f t="shared" si="149"/>
        <v>48</v>
      </c>
      <c r="R174" s="25">
        <f t="shared" si="149"/>
        <v>48</v>
      </c>
      <c r="S174" s="25">
        <f t="shared" si="149"/>
        <v>49</v>
      </c>
      <c r="T174" s="25">
        <f t="shared" si="149"/>
        <v>48</v>
      </c>
      <c r="U174" s="55">
        <f>SUM(J174:T174)</f>
        <v>627</v>
      </c>
      <c r="V174" s="56"/>
      <c r="W174" s="55">
        <v>3</v>
      </c>
      <c r="X174" s="56"/>
      <c r="AH174" s="13"/>
      <c r="AJ174" s="58">
        <v>2</v>
      </c>
      <c r="AK174" s="58"/>
      <c r="AL174" s="25">
        <f t="shared" ref="AL174:AO174" si="150">CODE(AL173)</f>
        <v>48</v>
      </c>
      <c r="AM174" s="25">
        <f t="shared" si="150"/>
        <v>48</v>
      </c>
      <c r="AN174" s="25">
        <f t="shared" si="150"/>
        <v>48</v>
      </c>
      <c r="AO174" s="25">
        <f t="shared" si="150"/>
        <v>49</v>
      </c>
      <c r="AP174" s="25">
        <f t="shared" ref="AP174:AU174" si="151">CODE(AP173)</f>
        <v>65</v>
      </c>
      <c r="AQ174" s="25">
        <f t="shared" si="151"/>
        <v>67</v>
      </c>
      <c r="AR174" s="25">
        <f t="shared" si="151"/>
        <v>75</v>
      </c>
      <c r="AS174" s="25">
        <f t="shared" si="151"/>
        <v>83</v>
      </c>
      <c r="AT174" s="25">
        <f t="shared" si="151"/>
        <v>83</v>
      </c>
      <c r="AU174" s="25">
        <f t="shared" si="151"/>
        <v>75</v>
      </c>
      <c r="AV174" s="55">
        <f>SUM(AL174:AU174)</f>
        <v>641</v>
      </c>
      <c r="AW174" s="56"/>
      <c r="AX174" s="55">
        <v>3</v>
      </c>
      <c r="AY174" s="56"/>
      <c r="BK174" s="22"/>
      <c r="BL174" s="13"/>
    </row>
    <row r="175" spans="3:64" x14ac:dyDescent="0.15">
      <c r="C175" s="18"/>
      <c r="D175" s="59"/>
      <c r="E175" s="60"/>
      <c r="F175" s="18"/>
      <c r="G175" s="23" t="s">
        <v>172</v>
      </c>
      <c r="H175" s="55" t="str">
        <f>DEC2HEX(H174,2)</f>
        <v>02</v>
      </c>
      <c r="I175" s="56"/>
      <c r="J175" s="25" t="str">
        <f t="shared" ref="J175:M175" si="152">DEC2HEX(J174,2)</f>
        <v>30</v>
      </c>
      <c r="K175" s="25" t="str">
        <f t="shared" si="152"/>
        <v>30</v>
      </c>
      <c r="L175" s="25" t="str">
        <f t="shared" si="152"/>
        <v>30</v>
      </c>
      <c r="M175" s="25" t="str">
        <f t="shared" si="152"/>
        <v>31</v>
      </c>
      <c r="N175" s="25" t="str">
        <f t="shared" ref="N175:T175" si="153">DEC2HEX(N174,2)</f>
        <v>53</v>
      </c>
      <c r="O175" s="25" t="str">
        <f t="shared" si="153"/>
        <v>53</v>
      </c>
      <c r="P175" s="25" t="str">
        <f t="shared" si="153"/>
        <v>4B</v>
      </c>
      <c r="Q175" s="25" t="str">
        <f t="shared" si="153"/>
        <v>30</v>
      </c>
      <c r="R175" s="25" t="str">
        <f t="shared" si="153"/>
        <v>30</v>
      </c>
      <c r="S175" s="25" t="str">
        <f t="shared" si="153"/>
        <v>31</v>
      </c>
      <c r="T175" s="25" t="str">
        <f t="shared" si="153"/>
        <v>30</v>
      </c>
      <c r="U175" s="25" t="str">
        <f>DEC2HEX(CODE(MID(DEC2HEX(U174,4),3,1)),2)</f>
        <v>37</v>
      </c>
      <c r="V175" s="25" t="str">
        <f>DEC2HEX(CODE(MID(DEC2HEX(U174,4),4,1)),2)</f>
        <v>33</v>
      </c>
      <c r="W175" s="55" t="str">
        <f>DEC2HEX(W174,2)</f>
        <v>03</v>
      </c>
      <c r="X175" s="56"/>
      <c r="AH175" s="13"/>
      <c r="AJ175" s="55" t="str">
        <f>DEC2HEX(AJ174,2)</f>
        <v>02</v>
      </c>
      <c r="AK175" s="56"/>
      <c r="AL175" s="25" t="str">
        <f t="shared" ref="AL175:AO175" si="154">DEC2HEX(AL174,2)</f>
        <v>30</v>
      </c>
      <c r="AM175" s="25" t="str">
        <f t="shared" si="154"/>
        <v>30</v>
      </c>
      <c r="AN175" s="25" t="str">
        <f t="shared" si="154"/>
        <v>30</v>
      </c>
      <c r="AO175" s="25" t="str">
        <f t="shared" si="154"/>
        <v>31</v>
      </c>
      <c r="AP175" s="25" t="str">
        <f t="shared" ref="AP175:AU175" si="155">DEC2HEX(AP174,2)</f>
        <v>41</v>
      </c>
      <c r="AQ175" s="25" t="str">
        <f t="shared" si="155"/>
        <v>43</v>
      </c>
      <c r="AR175" s="25" t="str">
        <f t="shared" si="155"/>
        <v>4B</v>
      </c>
      <c r="AS175" s="25" t="str">
        <f t="shared" si="155"/>
        <v>53</v>
      </c>
      <c r="AT175" s="25" t="str">
        <f t="shared" si="155"/>
        <v>53</v>
      </c>
      <c r="AU175" s="25" t="str">
        <f t="shared" si="155"/>
        <v>4B</v>
      </c>
      <c r="AV175" s="25" t="str">
        <f>DEC2HEX(CODE(MID(DEC2HEX(AV174,4),3,1)),2)</f>
        <v>38</v>
      </c>
      <c r="AW175" s="25" t="str">
        <f>DEC2HEX(CODE(MID(DEC2HEX(AV174,4),4,1)),2)</f>
        <v>31</v>
      </c>
      <c r="AX175" s="55" t="str">
        <f>DEC2HEX(AX174,2)</f>
        <v>03</v>
      </c>
      <c r="AY175" s="56"/>
      <c r="BK175" s="22"/>
      <c r="BL175" s="13"/>
    </row>
    <row r="176" spans="3:64" x14ac:dyDescent="0.15">
      <c r="C176" s="18"/>
      <c r="D176" s="20"/>
      <c r="E176" s="21"/>
      <c r="F176" s="18"/>
      <c r="AH176" s="13"/>
      <c r="BK176" s="22"/>
      <c r="BL176" s="13"/>
    </row>
    <row r="177" spans="3:64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9"/>
      <c r="BL177" s="13"/>
    </row>
    <row r="178" spans="3:64" x14ac:dyDescent="0.15">
      <c r="C178" s="18"/>
      <c r="D178" s="20"/>
      <c r="E178" s="21"/>
      <c r="F178" s="18"/>
      <c r="AH178" s="13"/>
      <c r="BK178" s="22"/>
      <c r="BL178" s="13"/>
    </row>
    <row r="179" spans="3:64" x14ac:dyDescent="0.15">
      <c r="C179" s="18"/>
      <c r="D179" s="59">
        <v>15</v>
      </c>
      <c r="E179" s="60" t="s">
        <v>303</v>
      </c>
      <c r="F179" s="18"/>
      <c r="G179" s="23"/>
      <c r="H179" s="57" t="s">
        <v>0</v>
      </c>
      <c r="I179" s="57"/>
      <c r="J179" s="57" t="s">
        <v>50</v>
      </c>
      <c r="K179" s="57"/>
      <c r="L179" s="57"/>
      <c r="M179" s="57"/>
      <c r="N179" s="57" t="s">
        <v>167</v>
      </c>
      <c r="O179" s="57"/>
      <c r="P179" s="57"/>
      <c r="Q179" s="57" t="s">
        <v>28</v>
      </c>
      <c r="R179" s="57"/>
      <c r="S179" s="57"/>
      <c r="T179" s="57"/>
      <c r="U179" s="57" t="s">
        <v>1</v>
      </c>
      <c r="V179" s="57"/>
      <c r="W179" s="57" t="s">
        <v>168</v>
      </c>
      <c r="X179" s="57"/>
      <c r="AH179" s="13"/>
      <c r="AJ179" s="57" t="s">
        <v>0</v>
      </c>
      <c r="AK179" s="57"/>
      <c r="AL179" s="57" t="s">
        <v>50</v>
      </c>
      <c r="AM179" s="57"/>
      <c r="AN179" s="57"/>
      <c r="AO179" s="57"/>
      <c r="AP179" s="57" t="s">
        <v>167</v>
      </c>
      <c r="AQ179" s="57"/>
      <c r="AR179" s="57"/>
      <c r="AS179" s="57" t="s">
        <v>6</v>
      </c>
      <c r="AT179" s="57"/>
      <c r="AU179" s="57"/>
      <c r="AV179" s="57" t="s">
        <v>1</v>
      </c>
      <c r="AW179" s="57"/>
      <c r="AX179" s="57" t="s">
        <v>168</v>
      </c>
      <c r="AY179" s="57"/>
      <c r="BK179" s="22"/>
      <c r="BL179" s="13"/>
    </row>
    <row r="180" spans="3:64" x14ac:dyDescent="0.15">
      <c r="C180" s="18"/>
      <c r="D180" s="59"/>
      <c r="E180" s="60"/>
      <c r="F180" s="18"/>
      <c r="G180" s="23" t="s">
        <v>169</v>
      </c>
      <c r="H180" s="58" t="s">
        <v>102</v>
      </c>
      <c r="I180" s="58"/>
      <c r="J180" s="25">
        <v>0</v>
      </c>
      <c r="K180" s="25">
        <v>0</v>
      </c>
      <c r="L180" s="25">
        <v>0</v>
      </c>
      <c r="M180" s="25">
        <v>1</v>
      </c>
      <c r="N180" s="24" t="s">
        <v>17</v>
      </c>
      <c r="O180" s="24" t="s">
        <v>15</v>
      </c>
      <c r="P180" s="24" t="s">
        <v>16</v>
      </c>
      <c r="Q180" s="25">
        <v>0</v>
      </c>
      <c r="R180" s="25">
        <v>0</v>
      </c>
      <c r="S180" s="25">
        <v>1</v>
      </c>
      <c r="T180" s="25">
        <v>0</v>
      </c>
      <c r="U180" s="25" t="str">
        <f>MID(DEC2HEX(U181,4),3,1)</f>
        <v>6</v>
      </c>
      <c r="V180" s="25" t="str">
        <f>MID(DEC2HEX(U181,4),4,1)</f>
        <v>3</v>
      </c>
      <c r="W180" s="58" t="s">
        <v>170</v>
      </c>
      <c r="X180" s="58"/>
      <c r="AH180" s="13"/>
      <c r="AJ180" s="58" t="s">
        <v>102</v>
      </c>
      <c r="AK180" s="58"/>
      <c r="AL180" s="25">
        <v>0</v>
      </c>
      <c r="AM180" s="25">
        <v>0</v>
      </c>
      <c r="AN180" s="25">
        <v>0</v>
      </c>
      <c r="AO180" s="25">
        <v>1</v>
      </c>
      <c r="AP180" s="24" t="s">
        <v>14</v>
      </c>
      <c r="AQ180" s="24" t="s">
        <v>15</v>
      </c>
      <c r="AR180" s="24" t="s">
        <v>16</v>
      </c>
      <c r="AS180" s="25" t="str">
        <f>N180</f>
        <v>S</v>
      </c>
      <c r="AT180" s="25" t="str">
        <f>O180</f>
        <v>C</v>
      </c>
      <c r="AU180" s="25" t="str">
        <f>P180</f>
        <v>K</v>
      </c>
      <c r="AV180" s="25" t="str">
        <f>MID(DEC2HEX(AV181,4),3,1)</f>
        <v>7</v>
      </c>
      <c r="AW180" s="25" t="str">
        <f>MID(DEC2HEX(AV181,4),4,1)</f>
        <v>1</v>
      </c>
      <c r="AX180" s="58" t="s">
        <v>170</v>
      </c>
      <c r="AY180" s="58"/>
      <c r="BK180" s="22"/>
      <c r="BL180" s="13"/>
    </row>
    <row r="181" spans="3:64" x14ac:dyDescent="0.15">
      <c r="C181" s="18"/>
      <c r="D181" s="59"/>
      <c r="E181" s="60"/>
      <c r="F181" s="18"/>
      <c r="G181" s="23" t="s">
        <v>171</v>
      </c>
      <c r="H181" s="58">
        <v>2</v>
      </c>
      <c r="I181" s="58"/>
      <c r="J181" s="25">
        <f t="shared" ref="J181:T181" si="156">CODE(J180)</f>
        <v>48</v>
      </c>
      <c r="K181" s="25">
        <f t="shared" si="156"/>
        <v>48</v>
      </c>
      <c r="L181" s="25">
        <f t="shared" si="156"/>
        <v>48</v>
      </c>
      <c r="M181" s="25">
        <f t="shared" si="156"/>
        <v>49</v>
      </c>
      <c r="N181" s="25">
        <f t="shared" si="156"/>
        <v>83</v>
      </c>
      <c r="O181" s="25">
        <f t="shared" si="156"/>
        <v>67</v>
      </c>
      <c r="P181" s="25">
        <f t="shared" si="156"/>
        <v>75</v>
      </c>
      <c r="Q181" s="25">
        <f t="shared" si="156"/>
        <v>48</v>
      </c>
      <c r="R181" s="25">
        <f t="shared" si="156"/>
        <v>48</v>
      </c>
      <c r="S181" s="25">
        <f t="shared" si="156"/>
        <v>49</v>
      </c>
      <c r="T181" s="25">
        <f t="shared" si="156"/>
        <v>48</v>
      </c>
      <c r="U181" s="55">
        <f>SUM(J181:T181)</f>
        <v>611</v>
      </c>
      <c r="V181" s="56"/>
      <c r="W181" s="55">
        <v>3</v>
      </c>
      <c r="X181" s="56"/>
      <c r="AH181" s="13"/>
      <c r="AJ181" s="58">
        <v>2</v>
      </c>
      <c r="AK181" s="58"/>
      <c r="AL181" s="25">
        <f t="shared" ref="AL181:AU181" si="157">CODE(AL180)</f>
        <v>48</v>
      </c>
      <c r="AM181" s="25">
        <f t="shared" si="157"/>
        <v>48</v>
      </c>
      <c r="AN181" s="25">
        <f t="shared" si="157"/>
        <v>48</v>
      </c>
      <c r="AO181" s="25">
        <f t="shared" si="157"/>
        <v>49</v>
      </c>
      <c r="AP181" s="25">
        <f t="shared" si="157"/>
        <v>65</v>
      </c>
      <c r="AQ181" s="25">
        <f t="shared" si="157"/>
        <v>67</v>
      </c>
      <c r="AR181" s="25">
        <f t="shared" si="157"/>
        <v>75</v>
      </c>
      <c r="AS181" s="25">
        <f t="shared" si="157"/>
        <v>83</v>
      </c>
      <c r="AT181" s="25">
        <f t="shared" si="157"/>
        <v>67</v>
      </c>
      <c r="AU181" s="25">
        <f t="shared" si="157"/>
        <v>75</v>
      </c>
      <c r="AV181" s="55">
        <f>SUM(AL181:AU181)</f>
        <v>625</v>
      </c>
      <c r="AW181" s="56"/>
      <c r="AX181" s="55">
        <v>3</v>
      </c>
      <c r="AY181" s="56"/>
      <c r="BK181" s="22"/>
      <c r="BL181" s="13"/>
    </row>
    <row r="182" spans="3:64" x14ac:dyDescent="0.15">
      <c r="C182" s="18"/>
      <c r="D182" s="59"/>
      <c r="E182" s="60"/>
      <c r="F182" s="18"/>
      <c r="G182" s="23" t="s">
        <v>172</v>
      </c>
      <c r="H182" s="55" t="str">
        <f>DEC2HEX(H181,2)</f>
        <v>02</v>
      </c>
      <c r="I182" s="56"/>
      <c r="J182" s="25" t="str">
        <f t="shared" ref="J182:T182" si="158">DEC2HEX(J181,2)</f>
        <v>30</v>
      </c>
      <c r="K182" s="25" t="str">
        <f t="shared" si="158"/>
        <v>30</v>
      </c>
      <c r="L182" s="25" t="str">
        <f t="shared" si="158"/>
        <v>30</v>
      </c>
      <c r="M182" s="25" t="str">
        <f t="shared" si="158"/>
        <v>31</v>
      </c>
      <c r="N182" s="25" t="str">
        <f t="shared" si="158"/>
        <v>53</v>
      </c>
      <c r="O182" s="25" t="str">
        <f t="shared" si="158"/>
        <v>43</v>
      </c>
      <c r="P182" s="25" t="str">
        <f t="shared" si="158"/>
        <v>4B</v>
      </c>
      <c r="Q182" s="25" t="str">
        <f t="shared" si="158"/>
        <v>30</v>
      </c>
      <c r="R182" s="25" t="str">
        <f t="shared" si="158"/>
        <v>30</v>
      </c>
      <c r="S182" s="25" t="str">
        <f t="shared" si="158"/>
        <v>31</v>
      </c>
      <c r="T182" s="25" t="str">
        <f t="shared" si="158"/>
        <v>30</v>
      </c>
      <c r="U182" s="25" t="str">
        <f>DEC2HEX(CODE(MID(DEC2HEX(U181,4),3,1)),2)</f>
        <v>36</v>
      </c>
      <c r="V182" s="25" t="str">
        <f>DEC2HEX(CODE(MID(DEC2HEX(U181,4),4,1)),2)</f>
        <v>33</v>
      </c>
      <c r="W182" s="55" t="str">
        <f>DEC2HEX(W181,2)</f>
        <v>03</v>
      </c>
      <c r="X182" s="56"/>
      <c r="AH182" s="13"/>
      <c r="AJ182" s="55" t="str">
        <f>DEC2HEX(AJ181,2)</f>
        <v>02</v>
      </c>
      <c r="AK182" s="56"/>
      <c r="AL182" s="25" t="str">
        <f t="shared" ref="AL182:AU182" si="159">DEC2HEX(AL181,2)</f>
        <v>30</v>
      </c>
      <c r="AM182" s="25" t="str">
        <f t="shared" si="159"/>
        <v>30</v>
      </c>
      <c r="AN182" s="25" t="str">
        <f t="shared" si="159"/>
        <v>30</v>
      </c>
      <c r="AO182" s="25" t="str">
        <f t="shared" si="159"/>
        <v>31</v>
      </c>
      <c r="AP182" s="25" t="str">
        <f t="shared" si="159"/>
        <v>41</v>
      </c>
      <c r="AQ182" s="25" t="str">
        <f t="shared" si="159"/>
        <v>43</v>
      </c>
      <c r="AR182" s="25" t="str">
        <f t="shared" si="159"/>
        <v>4B</v>
      </c>
      <c r="AS182" s="25" t="str">
        <f t="shared" si="159"/>
        <v>53</v>
      </c>
      <c r="AT182" s="25" t="str">
        <f t="shared" si="159"/>
        <v>43</v>
      </c>
      <c r="AU182" s="25" t="str">
        <f t="shared" si="159"/>
        <v>4B</v>
      </c>
      <c r="AV182" s="25" t="str">
        <f>DEC2HEX(CODE(MID(DEC2HEX(AV181,4),3,1)),2)</f>
        <v>37</v>
      </c>
      <c r="AW182" s="25" t="str">
        <f>DEC2HEX(CODE(MID(DEC2HEX(AV181,4),4,1)),2)</f>
        <v>31</v>
      </c>
      <c r="AX182" s="55" t="str">
        <f>DEC2HEX(AX181,2)</f>
        <v>03</v>
      </c>
      <c r="AY182" s="56"/>
      <c r="BK182" s="22"/>
      <c r="BL182" s="13"/>
    </row>
    <row r="183" spans="3:64" x14ac:dyDescent="0.15">
      <c r="C183" s="18"/>
      <c r="D183" s="20"/>
      <c r="E183" s="21"/>
      <c r="F183" s="18"/>
      <c r="AH183" s="13"/>
      <c r="BK183" s="22"/>
      <c r="BL183" s="13"/>
    </row>
    <row r="184" spans="3:64" ht="3.75" customHeight="1" x14ac:dyDescent="0.15">
      <c r="C184" s="18"/>
      <c r="D184" s="16"/>
      <c r="E184" s="17"/>
      <c r="F184" s="18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13"/>
      <c r="AD184" s="26"/>
      <c r="AE184" s="26"/>
      <c r="AF184" s="26"/>
      <c r="AG184" s="26"/>
      <c r="AH184" s="26"/>
      <c r="AI184" s="26"/>
      <c r="AJ184" s="13"/>
      <c r="AK184" s="13"/>
      <c r="AL184" s="26"/>
      <c r="AM184" s="26"/>
      <c r="AN184" s="26"/>
      <c r="AO184" s="26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9"/>
      <c r="BL184" s="13"/>
    </row>
    <row r="185" spans="3:64" x14ac:dyDescent="0.15">
      <c r="C185" s="18"/>
      <c r="D185" s="20"/>
      <c r="E185" s="21"/>
      <c r="F185" s="18"/>
      <c r="AH185" s="13"/>
      <c r="BK185" s="22"/>
      <c r="BL185" s="13"/>
    </row>
    <row r="186" spans="3:64" x14ac:dyDescent="0.15">
      <c r="C186" s="18"/>
      <c r="D186" s="59">
        <v>16</v>
      </c>
      <c r="E186" s="60" t="s">
        <v>306</v>
      </c>
      <c r="F186" s="18"/>
      <c r="G186" s="23"/>
      <c r="H186" s="57" t="s">
        <v>0</v>
      </c>
      <c r="I186" s="57"/>
      <c r="J186" s="57" t="s">
        <v>50</v>
      </c>
      <c r="K186" s="57"/>
      <c r="L186" s="57"/>
      <c r="M186" s="57"/>
      <c r="N186" s="57" t="s">
        <v>167</v>
      </c>
      <c r="O186" s="57"/>
      <c r="P186" s="57"/>
      <c r="Q186" s="57" t="s">
        <v>28</v>
      </c>
      <c r="R186" s="57"/>
      <c r="S186" s="57"/>
      <c r="T186" s="57"/>
      <c r="U186" s="57" t="s">
        <v>1</v>
      </c>
      <c r="V186" s="57"/>
      <c r="W186" s="57" t="s">
        <v>168</v>
      </c>
      <c r="X186" s="57"/>
      <c r="AH186" s="13"/>
      <c r="AJ186" s="57" t="s">
        <v>0</v>
      </c>
      <c r="AK186" s="57"/>
      <c r="AL186" s="57" t="s">
        <v>50</v>
      </c>
      <c r="AM186" s="57"/>
      <c r="AN186" s="57"/>
      <c r="AO186" s="57"/>
      <c r="AP186" s="57" t="s">
        <v>167</v>
      </c>
      <c r="AQ186" s="57"/>
      <c r="AR186" s="57"/>
      <c r="AS186" s="57" t="s">
        <v>6</v>
      </c>
      <c r="AT186" s="57"/>
      <c r="AU186" s="57"/>
      <c r="AV186" s="57" t="s">
        <v>1</v>
      </c>
      <c r="AW186" s="57"/>
      <c r="AX186" s="57" t="s">
        <v>168</v>
      </c>
      <c r="AY186" s="57"/>
      <c r="BK186" s="22"/>
      <c r="BL186" s="13"/>
    </row>
    <row r="187" spans="3:64" x14ac:dyDescent="0.15">
      <c r="C187" s="18"/>
      <c r="D187" s="59"/>
      <c r="E187" s="60"/>
      <c r="F187" s="18"/>
      <c r="G187" s="23" t="s">
        <v>169</v>
      </c>
      <c r="H187" s="58" t="s">
        <v>102</v>
      </c>
      <c r="I187" s="58"/>
      <c r="J187" s="25">
        <v>0</v>
      </c>
      <c r="K187" s="25">
        <v>0</v>
      </c>
      <c r="L187" s="25">
        <v>0</v>
      </c>
      <c r="M187" s="25">
        <v>1</v>
      </c>
      <c r="N187" s="24" t="s">
        <v>17</v>
      </c>
      <c r="O187" s="24" t="s">
        <v>17</v>
      </c>
      <c r="P187" s="24" t="s">
        <v>307</v>
      </c>
      <c r="Q187" s="25">
        <v>0</v>
      </c>
      <c r="R187" s="25">
        <v>0</v>
      </c>
      <c r="S187" s="25">
        <v>0</v>
      </c>
      <c r="T187" s="25">
        <v>1</v>
      </c>
      <c r="U187" s="25" t="str">
        <f>MID(DEC2HEX(U188,4),3,1)</f>
        <v>6</v>
      </c>
      <c r="V187" s="25" t="str">
        <f>MID(DEC2HEX(U188,4),4,1)</f>
        <v>B</v>
      </c>
      <c r="W187" s="58" t="s">
        <v>170</v>
      </c>
      <c r="X187" s="58"/>
      <c r="AH187" s="13"/>
      <c r="AJ187" s="58" t="s">
        <v>102</v>
      </c>
      <c r="AK187" s="58"/>
      <c r="AL187" s="25">
        <v>0</v>
      </c>
      <c r="AM187" s="25">
        <v>0</v>
      </c>
      <c r="AN187" s="25">
        <v>0</v>
      </c>
      <c r="AO187" s="25">
        <v>1</v>
      </c>
      <c r="AP187" s="24" t="s">
        <v>14</v>
      </c>
      <c r="AQ187" s="24" t="s">
        <v>15</v>
      </c>
      <c r="AR187" s="24" t="s">
        <v>16</v>
      </c>
      <c r="AS187" s="25" t="str">
        <f>N187</f>
        <v>S</v>
      </c>
      <c r="AT187" s="25" t="str">
        <f>O187</f>
        <v>S</v>
      </c>
      <c r="AU187" s="25" t="str">
        <f>P187</f>
        <v>C</v>
      </c>
      <c r="AV187" s="25" t="str">
        <f>MID(DEC2HEX(AV188,4),3,1)</f>
        <v>7</v>
      </c>
      <c r="AW187" s="25" t="str">
        <f>MID(DEC2HEX(AV188,4),4,1)</f>
        <v>9</v>
      </c>
      <c r="AX187" s="58" t="s">
        <v>170</v>
      </c>
      <c r="AY187" s="58"/>
      <c r="BK187" s="22"/>
      <c r="BL187" s="13"/>
    </row>
    <row r="188" spans="3:64" x14ac:dyDescent="0.15">
      <c r="C188" s="18"/>
      <c r="D188" s="59"/>
      <c r="E188" s="60"/>
      <c r="F188" s="18"/>
      <c r="G188" s="23" t="s">
        <v>171</v>
      </c>
      <c r="H188" s="58">
        <v>2</v>
      </c>
      <c r="I188" s="58"/>
      <c r="J188" s="25">
        <f t="shared" ref="J188:T188" si="160">CODE(J187)</f>
        <v>48</v>
      </c>
      <c r="K188" s="25">
        <f t="shared" si="160"/>
        <v>48</v>
      </c>
      <c r="L188" s="25">
        <f t="shared" si="160"/>
        <v>48</v>
      </c>
      <c r="M188" s="25">
        <f t="shared" si="160"/>
        <v>49</v>
      </c>
      <c r="N188" s="25">
        <f t="shared" si="160"/>
        <v>83</v>
      </c>
      <c r="O188" s="25">
        <f t="shared" si="160"/>
        <v>83</v>
      </c>
      <c r="P188" s="25">
        <f t="shared" si="160"/>
        <v>67</v>
      </c>
      <c r="Q188" s="25">
        <f t="shared" si="160"/>
        <v>48</v>
      </c>
      <c r="R188" s="25">
        <f t="shared" si="160"/>
        <v>48</v>
      </c>
      <c r="S188" s="25">
        <f t="shared" si="160"/>
        <v>48</v>
      </c>
      <c r="T188" s="25">
        <f t="shared" si="160"/>
        <v>49</v>
      </c>
      <c r="U188" s="55">
        <f>SUM(J188:T188)</f>
        <v>619</v>
      </c>
      <c r="V188" s="56"/>
      <c r="W188" s="55">
        <v>3</v>
      </c>
      <c r="X188" s="56"/>
      <c r="AH188" s="13"/>
      <c r="AJ188" s="58">
        <v>2</v>
      </c>
      <c r="AK188" s="58"/>
      <c r="AL188" s="25">
        <f t="shared" ref="AL188:AU188" si="161">CODE(AL187)</f>
        <v>48</v>
      </c>
      <c r="AM188" s="25">
        <f t="shared" si="161"/>
        <v>48</v>
      </c>
      <c r="AN188" s="25">
        <f t="shared" si="161"/>
        <v>48</v>
      </c>
      <c r="AO188" s="25">
        <f t="shared" si="161"/>
        <v>49</v>
      </c>
      <c r="AP188" s="25">
        <f t="shared" si="161"/>
        <v>65</v>
      </c>
      <c r="AQ188" s="25">
        <f t="shared" si="161"/>
        <v>67</v>
      </c>
      <c r="AR188" s="25">
        <f t="shared" si="161"/>
        <v>75</v>
      </c>
      <c r="AS188" s="25">
        <f t="shared" si="161"/>
        <v>83</v>
      </c>
      <c r="AT188" s="25">
        <f t="shared" si="161"/>
        <v>83</v>
      </c>
      <c r="AU188" s="25">
        <f t="shared" si="161"/>
        <v>67</v>
      </c>
      <c r="AV188" s="55">
        <f>SUM(AL188:AU188)</f>
        <v>633</v>
      </c>
      <c r="AW188" s="56"/>
      <c r="AX188" s="55">
        <v>3</v>
      </c>
      <c r="AY188" s="56"/>
      <c r="BK188" s="22"/>
      <c r="BL188" s="13"/>
    </row>
    <row r="189" spans="3:64" x14ac:dyDescent="0.15">
      <c r="C189" s="18"/>
      <c r="D189" s="59"/>
      <c r="E189" s="60"/>
      <c r="F189" s="18"/>
      <c r="G189" s="23" t="s">
        <v>172</v>
      </c>
      <c r="H189" s="55" t="str">
        <f>DEC2HEX(H188,2)</f>
        <v>02</v>
      </c>
      <c r="I189" s="56"/>
      <c r="J189" s="25" t="str">
        <f t="shared" ref="J189:T189" si="162">DEC2HEX(J188,2)</f>
        <v>30</v>
      </c>
      <c r="K189" s="25" t="str">
        <f t="shared" si="162"/>
        <v>30</v>
      </c>
      <c r="L189" s="25" t="str">
        <f t="shared" si="162"/>
        <v>30</v>
      </c>
      <c r="M189" s="25" t="str">
        <f t="shared" si="162"/>
        <v>31</v>
      </c>
      <c r="N189" s="25" t="str">
        <f t="shared" si="162"/>
        <v>53</v>
      </c>
      <c r="O189" s="25" t="str">
        <f t="shared" si="162"/>
        <v>53</v>
      </c>
      <c r="P189" s="25" t="str">
        <f t="shared" si="162"/>
        <v>43</v>
      </c>
      <c r="Q189" s="25" t="str">
        <f t="shared" si="162"/>
        <v>30</v>
      </c>
      <c r="R189" s="25" t="str">
        <f t="shared" si="162"/>
        <v>30</v>
      </c>
      <c r="S189" s="25" t="str">
        <f t="shared" si="162"/>
        <v>30</v>
      </c>
      <c r="T189" s="25" t="str">
        <f t="shared" si="162"/>
        <v>31</v>
      </c>
      <c r="U189" s="25" t="str">
        <f>DEC2HEX(CODE(MID(DEC2HEX(U188,4),3,1)),2)</f>
        <v>36</v>
      </c>
      <c r="V189" s="25" t="str">
        <f>DEC2HEX(CODE(MID(DEC2HEX(U188,4),4,1)),2)</f>
        <v>42</v>
      </c>
      <c r="W189" s="55" t="str">
        <f>DEC2HEX(W188,2)</f>
        <v>03</v>
      </c>
      <c r="X189" s="56"/>
      <c r="AH189" s="13"/>
      <c r="AJ189" s="55" t="str">
        <f>DEC2HEX(AJ188,2)</f>
        <v>02</v>
      </c>
      <c r="AK189" s="56"/>
      <c r="AL189" s="25" t="str">
        <f t="shared" ref="AL189:AU189" si="163">DEC2HEX(AL188,2)</f>
        <v>30</v>
      </c>
      <c r="AM189" s="25" t="str">
        <f t="shared" si="163"/>
        <v>30</v>
      </c>
      <c r="AN189" s="25" t="str">
        <f t="shared" si="163"/>
        <v>30</v>
      </c>
      <c r="AO189" s="25" t="str">
        <f t="shared" si="163"/>
        <v>31</v>
      </c>
      <c r="AP189" s="25" t="str">
        <f t="shared" si="163"/>
        <v>41</v>
      </c>
      <c r="AQ189" s="25" t="str">
        <f t="shared" si="163"/>
        <v>43</v>
      </c>
      <c r="AR189" s="25" t="str">
        <f t="shared" si="163"/>
        <v>4B</v>
      </c>
      <c r="AS189" s="25" t="str">
        <f t="shared" si="163"/>
        <v>53</v>
      </c>
      <c r="AT189" s="25" t="str">
        <f t="shared" si="163"/>
        <v>53</v>
      </c>
      <c r="AU189" s="25" t="str">
        <f t="shared" si="163"/>
        <v>43</v>
      </c>
      <c r="AV189" s="25" t="str">
        <f>DEC2HEX(CODE(MID(DEC2HEX(AV188,4),3,1)),2)</f>
        <v>37</v>
      </c>
      <c r="AW189" s="25" t="str">
        <f>DEC2HEX(CODE(MID(DEC2HEX(AV188,4),4,1)),2)</f>
        <v>39</v>
      </c>
      <c r="AX189" s="55" t="str">
        <f>DEC2HEX(AX188,2)</f>
        <v>03</v>
      </c>
      <c r="AY189" s="56"/>
      <c r="BK189" s="22"/>
      <c r="BL189" s="13"/>
    </row>
    <row r="190" spans="3:64" x14ac:dyDescent="0.15">
      <c r="C190" s="18"/>
      <c r="D190" s="20"/>
      <c r="E190" s="21"/>
      <c r="F190" s="18"/>
      <c r="AH190" s="13"/>
      <c r="BK190" s="22"/>
      <c r="BL190" s="13"/>
    </row>
    <row r="191" spans="3:64" ht="3.75" customHeight="1" x14ac:dyDescent="0.15">
      <c r="C191" s="18"/>
      <c r="D191" s="16"/>
      <c r="E191" s="17"/>
      <c r="F191" s="18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3"/>
      <c r="AD191" s="26"/>
      <c r="AE191" s="26"/>
      <c r="AF191" s="26"/>
      <c r="AG191" s="26"/>
      <c r="AH191" s="26"/>
      <c r="AI191" s="26"/>
      <c r="AJ191" s="13"/>
      <c r="AK191" s="13"/>
      <c r="AL191" s="26"/>
      <c r="AM191" s="26"/>
      <c r="AN191" s="26"/>
      <c r="AO191" s="26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9"/>
      <c r="BL191" s="13"/>
    </row>
    <row r="192" spans="3:64" x14ac:dyDescent="0.15">
      <c r="C192" s="18"/>
      <c r="D192" s="20"/>
      <c r="E192" s="21"/>
      <c r="F192" s="18"/>
      <c r="AH192" s="13"/>
      <c r="BK192" s="22"/>
      <c r="BL192" s="13"/>
    </row>
    <row r="193" spans="3:64" x14ac:dyDescent="0.15">
      <c r="C193" s="18"/>
      <c r="D193" s="59">
        <v>17</v>
      </c>
      <c r="E193" s="60" t="s">
        <v>23</v>
      </c>
      <c r="F193" s="18"/>
      <c r="G193" s="23"/>
      <c r="H193" s="57" t="s">
        <v>0</v>
      </c>
      <c r="I193" s="57"/>
      <c r="J193" s="57" t="s">
        <v>50</v>
      </c>
      <c r="K193" s="57"/>
      <c r="L193" s="57"/>
      <c r="M193" s="57"/>
      <c r="N193" s="57" t="s">
        <v>167</v>
      </c>
      <c r="O193" s="57"/>
      <c r="P193" s="57"/>
      <c r="Q193" s="57" t="s">
        <v>28</v>
      </c>
      <c r="R193" s="57"/>
      <c r="S193" s="57"/>
      <c r="T193" s="57"/>
      <c r="U193" s="57" t="s">
        <v>1</v>
      </c>
      <c r="V193" s="57"/>
      <c r="W193" s="57" t="s">
        <v>168</v>
      </c>
      <c r="X193" s="57"/>
      <c r="AH193" s="13"/>
      <c r="AJ193" s="57" t="s">
        <v>0</v>
      </c>
      <c r="AK193" s="57"/>
      <c r="AL193" s="57" t="s">
        <v>50</v>
      </c>
      <c r="AM193" s="57"/>
      <c r="AN193" s="57"/>
      <c r="AO193" s="57"/>
      <c r="AP193" s="57" t="s">
        <v>167</v>
      </c>
      <c r="AQ193" s="57"/>
      <c r="AR193" s="57"/>
      <c r="AS193" s="57" t="s">
        <v>6</v>
      </c>
      <c r="AT193" s="57"/>
      <c r="AU193" s="57"/>
      <c r="AV193" s="57" t="s">
        <v>1</v>
      </c>
      <c r="AW193" s="57"/>
      <c r="AX193" s="57" t="s">
        <v>168</v>
      </c>
      <c r="AY193" s="57"/>
      <c r="BK193" s="22"/>
      <c r="BL193" s="13"/>
    </row>
    <row r="194" spans="3:64" x14ac:dyDescent="0.15">
      <c r="C194" s="18"/>
      <c r="D194" s="59"/>
      <c r="E194" s="60"/>
      <c r="F194" s="18"/>
      <c r="G194" s="23" t="s">
        <v>169</v>
      </c>
      <c r="H194" s="58" t="s">
        <v>102</v>
      </c>
      <c r="I194" s="58"/>
      <c r="J194" s="25">
        <v>0</v>
      </c>
      <c r="K194" s="25">
        <v>0</v>
      </c>
      <c r="L194" s="25">
        <v>0</v>
      </c>
      <c r="M194" s="25">
        <v>1</v>
      </c>
      <c r="N194" s="24" t="s">
        <v>17</v>
      </c>
      <c r="O194" s="24" t="s">
        <v>27</v>
      </c>
      <c r="P194" s="24" t="s">
        <v>27</v>
      </c>
      <c r="Q194" s="25">
        <v>0</v>
      </c>
      <c r="R194" s="25">
        <v>0</v>
      </c>
      <c r="S194" s="25">
        <v>2</v>
      </c>
      <c r="T194" s="25">
        <v>0</v>
      </c>
      <c r="U194" s="25" t="str">
        <f>MID(DEC2HEX(U195,4),3,1)</f>
        <v>7</v>
      </c>
      <c r="V194" s="25" t="str">
        <f>MID(DEC2HEX(U195,4),4,1)</f>
        <v>E</v>
      </c>
      <c r="W194" s="58" t="s">
        <v>170</v>
      </c>
      <c r="X194" s="58"/>
      <c r="Z194" s="6" t="s">
        <v>29</v>
      </c>
      <c r="AH194" s="13"/>
      <c r="AJ194" s="58" t="s">
        <v>102</v>
      </c>
      <c r="AK194" s="58"/>
      <c r="AL194" s="25">
        <v>0</v>
      </c>
      <c r="AM194" s="25">
        <v>0</v>
      </c>
      <c r="AN194" s="25">
        <v>0</v>
      </c>
      <c r="AO194" s="25">
        <v>1</v>
      </c>
      <c r="AP194" s="24" t="s">
        <v>14</v>
      </c>
      <c r="AQ194" s="24" t="s">
        <v>15</v>
      </c>
      <c r="AR194" s="24" t="s">
        <v>16</v>
      </c>
      <c r="AS194" s="25" t="str">
        <f>N194</f>
        <v>S</v>
      </c>
      <c r="AT194" s="25" t="str">
        <f>O194</f>
        <v>T</v>
      </c>
      <c r="AU194" s="25" t="str">
        <f>P194</f>
        <v>T</v>
      </c>
      <c r="AV194" s="25" t="str">
        <f>MID(DEC2HEX(AV195,4),3,1)</f>
        <v>8</v>
      </c>
      <c r="AW194" s="25" t="str">
        <f>MID(DEC2HEX(AV195,4),4,1)</f>
        <v>B</v>
      </c>
      <c r="AX194" s="58" t="s">
        <v>170</v>
      </c>
      <c r="AY194" s="58"/>
      <c r="BK194" s="22"/>
      <c r="BL194" s="13"/>
    </row>
    <row r="195" spans="3:64" x14ac:dyDescent="0.15">
      <c r="C195" s="18"/>
      <c r="D195" s="59"/>
      <c r="E195" s="60"/>
      <c r="F195" s="18"/>
      <c r="G195" s="23" t="s">
        <v>171</v>
      </c>
      <c r="H195" s="58">
        <v>2</v>
      </c>
      <c r="I195" s="58"/>
      <c r="J195" s="25">
        <f t="shared" ref="J195:M195" si="164">CODE(J194)</f>
        <v>48</v>
      </c>
      <c r="K195" s="25">
        <f t="shared" si="164"/>
        <v>48</v>
      </c>
      <c r="L195" s="25">
        <f t="shared" si="164"/>
        <v>48</v>
      </c>
      <c r="M195" s="25">
        <f t="shared" si="164"/>
        <v>49</v>
      </c>
      <c r="N195" s="25">
        <f t="shared" ref="N195:T195" si="165">CODE(N194)</f>
        <v>83</v>
      </c>
      <c r="O195" s="25">
        <f t="shared" si="165"/>
        <v>84</v>
      </c>
      <c r="P195" s="25">
        <f t="shared" si="165"/>
        <v>84</v>
      </c>
      <c r="Q195" s="25">
        <f t="shared" si="165"/>
        <v>48</v>
      </c>
      <c r="R195" s="25">
        <f t="shared" si="165"/>
        <v>48</v>
      </c>
      <c r="S195" s="25">
        <f t="shared" si="165"/>
        <v>50</v>
      </c>
      <c r="T195" s="25">
        <f t="shared" si="165"/>
        <v>48</v>
      </c>
      <c r="U195" s="55">
        <f>SUM(J195:T195)</f>
        <v>638</v>
      </c>
      <c r="V195" s="56"/>
      <c r="W195" s="55">
        <v>3</v>
      </c>
      <c r="X195" s="56"/>
      <c r="AH195" s="13"/>
      <c r="AJ195" s="58">
        <v>2</v>
      </c>
      <c r="AK195" s="58"/>
      <c r="AL195" s="25">
        <f t="shared" ref="AL195:AO195" si="166">CODE(AL194)</f>
        <v>48</v>
      </c>
      <c r="AM195" s="25">
        <f t="shared" si="166"/>
        <v>48</v>
      </c>
      <c r="AN195" s="25">
        <f t="shared" si="166"/>
        <v>48</v>
      </c>
      <c r="AO195" s="25">
        <f t="shared" si="166"/>
        <v>49</v>
      </c>
      <c r="AP195" s="25">
        <f t="shared" ref="AP195:AU195" si="167">CODE(AP194)</f>
        <v>65</v>
      </c>
      <c r="AQ195" s="25">
        <f t="shared" si="167"/>
        <v>67</v>
      </c>
      <c r="AR195" s="25">
        <f t="shared" si="167"/>
        <v>75</v>
      </c>
      <c r="AS195" s="25">
        <f t="shared" si="167"/>
        <v>83</v>
      </c>
      <c r="AT195" s="25">
        <f t="shared" si="167"/>
        <v>84</v>
      </c>
      <c r="AU195" s="25">
        <f t="shared" si="167"/>
        <v>84</v>
      </c>
      <c r="AV195" s="55">
        <f>SUM(AL195:AU195)</f>
        <v>651</v>
      </c>
      <c r="AW195" s="56"/>
      <c r="AX195" s="55">
        <v>3</v>
      </c>
      <c r="AY195" s="56"/>
      <c r="BK195" s="22"/>
      <c r="BL195" s="13"/>
    </row>
    <row r="196" spans="3:64" x14ac:dyDescent="0.15">
      <c r="C196" s="18"/>
      <c r="D196" s="59"/>
      <c r="E196" s="60"/>
      <c r="F196" s="18"/>
      <c r="G196" s="23" t="s">
        <v>172</v>
      </c>
      <c r="H196" s="55" t="str">
        <f>DEC2HEX(H195,2)</f>
        <v>02</v>
      </c>
      <c r="I196" s="56"/>
      <c r="J196" s="25" t="str">
        <f t="shared" ref="J196:M196" si="168">DEC2HEX(J195,2)</f>
        <v>30</v>
      </c>
      <c r="K196" s="25" t="str">
        <f t="shared" si="168"/>
        <v>30</v>
      </c>
      <c r="L196" s="25" t="str">
        <f t="shared" si="168"/>
        <v>30</v>
      </c>
      <c r="M196" s="25" t="str">
        <f t="shared" si="168"/>
        <v>31</v>
      </c>
      <c r="N196" s="25" t="str">
        <f t="shared" ref="N196:T196" si="169">DEC2HEX(N195,2)</f>
        <v>53</v>
      </c>
      <c r="O196" s="25" t="str">
        <f t="shared" si="169"/>
        <v>54</v>
      </c>
      <c r="P196" s="25" t="str">
        <f t="shared" si="169"/>
        <v>54</v>
      </c>
      <c r="Q196" s="25" t="str">
        <f t="shared" si="169"/>
        <v>30</v>
      </c>
      <c r="R196" s="25" t="str">
        <f t="shared" si="169"/>
        <v>30</v>
      </c>
      <c r="S196" s="25" t="str">
        <f t="shared" si="169"/>
        <v>32</v>
      </c>
      <c r="T196" s="25" t="str">
        <f t="shared" si="169"/>
        <v>30</v>
      </c>
      <c r="U196" s="25" t="str">
        <f>DEC2HEX(CODE(MID(DEC2HEX(U195,4),3,1)),2)</f>
        <v>37</v>
      </c>
      <c r="V196" s="25" t="str">
        <f>DEC2HEX(CODE(MID(DEC2HEX(U195,4),4,1)),2)</f>
        <v>45</v>
      </c>
      <c r="W196" s="55" t="str">
        <f>DEC2HEX(W195,2)</f>
        <v>03</v>
      </c>
      <c r="X196" s="56"/>
      <c r="AH196" s="13"/>
      <c r="AJ196" s="55" t="str">
        <f>DEC2HEX(AJ195,2)</f>
        <v>02</v>
      </c>
      <c r="AK196" s="56"/>
      <c r="AL196" s="25" t="str">
        <f t="shared" ref="AL196:AO196" si="170">DEC2HEX(AL195,2)</f>
        <v>30</v>
      </c>
      <c r="AM196" s="25" t="str">
        <f t="shared" si="170"/>
        <v>30</v>
      </c>
      <c r="AN196" s="25" t="str">
        <f t="shared" si="170"/>
        <v>30</v>
      </c>
      <c r="AO196" s="25" t="str">
        <f t="shared" si="170"/>
        <v>31</v>
      </c>
      <c r="AP196" s="25" t="str">
        <f t="shared" ref="AP196:AU196" si="171">DEC2HEX(AP195,2)</f>
        <v>41</v>
      </c>
      <c r="AQ196" s="25" t="str">
        <f t="shared" si="171"/>
        <v>43</v>
      </c>
      <c r="AR196" s="25" t="str">
        <f t="shared" si="171"/>
        <v>4B</v>
      </c>
      <c r="AS196" s="25" t="str">
        <f t="shared" si="171"/>
        <v>53</v>
      </c>
      <c r="AT196" s="25" t="str">
        <f t="shared" si="171"/>
        <v>54</v>
      </c>
      <c r="AU196" s="25" t="str">
        <f t="shared" si="171"/>
        <v>54</v>
      </c>
      <c r="AV196" s="25" t="str">
        <f>DEC2HEX(CODE(MID(DEC2HEX(AV195,4),3,1)),2)</f>
        <v>38</v>
      </c>
      <c r="AW196" s="25" t="str">
        <f>DEC2HEX(CODE(MID(DEC2HEX(AV195,4),4,1)),2)</f>
        <v>42</v>
      </c>
      <c r="AX196" s="55" t="str">
        <f>DEC2HEX(AX195,2)</f>
        <v>03</v>
      </c>
      <c r="AY196" s="56"/>
      <c r="BK196" s="22"/>
      <c r="BL196" s="13"/>
    </row>
    <row r="197" spans="3:64" x14ac:dyDescent="0.15">
      <c r="C197" s="18"/>
      <c r="D197" s="20"/>
      <c r="E197" s="21"/>
      <c r="F197" s="18"/>
      <c r="AH197" s="13"/>
      <c r="BK197" s="22"/>
      <c r="BL197" s="13"/>
    </row>
    <row r="198" spans="3:64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9"/>
      <c r="BL198" s="13"/>
    </row>
    <row r="199" spans="3:64" x14ac:dyDescent="0.15">
      <c r="C199" s="18"/>
      <c r="D199" s="20"/>
      <c r="E199" s="21"/>
      <c r="F199" s="18"/>
      <c r="AH199" s="13"/>
      <c r="BK199" s="22"/>
      <c r="BL199" s="13"/>
    </row>
    <row r="200" spans="3:64" x14ac:dyDescent="0.15">
      <c r="C200" s="18"/>
      <c r="D200" s="59">
        <v>18</v>
      </c>
      <c r="E200" s="60" t="s">
        <v>42</v>
      </c>
      <c r="F200" s="18"/>
      <c r="G200" s="23"/>
      <c r="H200" s="57" t="s">
        <v>0</v>
      </c>
      <c r="I200" s="57"/>
      <c r="J200" s="57" t="s">
        <v>50</v>
      </c>
      <c r="K200" s="57"/>
      <c r="L200" s="57"/>
      <c r="M200" s="57"/>
      <c r="N200" s="57" t="s">
        <v>167</v>
      </c>
      <c r="O200" s="57"/>
      <c r="P200" s="57"/>
      <c r="Q200" s="57" t="s">
        <v>28</v>
      </c>
      <c r="R200" s="57"/>
      <c r="S200" s="57"/>
      <c r="T200" s="57"/>
      <c r="U200" s="57" t="s">
        <v>1</v>
      </c>
      <c r="V200" s="57"/>
      <c r="W200" s="57" t="s">
        <v>168</v>
      </c>
      <c r="X200" s="57"/>
      <c r="AH200" s="13"/>
      <c r="AJ200" s="57" t="s">
        <v>0</v>
      </c>
      <c r="AK200" s="57"/>
      <c r="AL200" s="57" t="s">
        <v>50</v>
      </c>
      <c r="AM200" s="57"/>
      <c r="AN200" s="57"/>
      <c r="AO200" s="57"/>
      <c r="AP200" s="57" t="s">
        <v>167</v>
      </c>
      <c r="AQ200" s="57"/>
      <c r="AR200" s="57"/>
      <c r="AS200" s="57" t="s">
        <v>6</v>
      </c>
      <c r="AT200" s="57"/>
      <c r="AU200" s="57"/>
      <c r="AV200" s="57" t="s">
        <v>1</v>
      </c>
      <c r="AW200" s="57"/>
      <c r="AX200" s="57" t="s">
        <v>168</v>
      </c>
      <c r="AY200" s="57"/>
      <c r="BK200" s="22"/>
      <c r="BL200" s="13"/>
    </row>
    <row r="201" spans="3:64" x14ac:dyDescent="0.15">
      <c r="C201" s="18"/>
      <c r="D201" s="59"/>
      <c r="E201" s="60"/>
      <c r="F201" s="18"/>
      <c r="G201" s="23" t="s">
        <v>169</v>
      </c>
      <c r="H201" s="58" t="s">
        <v>102</v>
      </c>
      <c r="I201" s="58"/>
      <c r="J201" s="25">
        <v>0</v>
      </c>
      <c r="K201" s="25">
        <v>0</v>
      </c>
      <c r="L201" s="25">
        <v>0</v>
      </c>
      <c r="M201" s="25">
        <v>1</v>
      </c>
      <c r="N201" s="24" t="s">
        <v>276</v>
      </c>
      <c r="O201" s="24" t="s">
        <v>277</v>
      </c>
      <c r="P201" s="24" t="s">
        <v>278</v>
      </c>
      <c r="Q201" s="25">
        <v>3</v>
      </c>
      <c r="R201" s="25">
        <v>3</v>
      </c>
      <c r="S201" s="25">
        <v>3</v>
      </c>
      <c r="T201" s="25">
        <v>2</v>
      </c>
      <c r="U201" s="25" t="str">
        <f>MID(DEC2HEX(U202,4),3,1)</f>
        <v>7</v>
      </c>
      <c r="V201" s="25" t="str">
        <f>MID(DEC2HEX(U202,4),4,1)</f>
        <v>D</v>
      </c>
      <c r="W201" s="58" t="s">
        <v>170</v>
      </c>
      <c r="X201" s="58"/>
      <c r="AH201" s="13"/>
      <c r="AJ201" s="58" t="s">
        <v>102</v>
      </c>
      <c r="AK201" s="58"/>
      <c r="AL201" s="25">
        <v>0</v>
      </c>
      <c r="AM201" s="25">
        <v>0</v>
      </c>
      <c r="AN201" s="25">
        <v>0</v>
      </c>
      <c r="AO201" s="25">
        <v>1</v>
      </c>
      <c r="AP201" s="24" t="s">
        <v>14</v>
      </c>
      <c r="AQ201" s="24" t="s">
        <v>15</v>
      </c>
      <c r="AR201" s="24" t="s">
        <v>16</v>
      </c>
      <c r="AS201" s="25" t="str">
        <f>N201</f>
        <v>S</v>
      </c>
      <c r="AT201" s="25" t="str">
        <f>O201</f>
        <v>P</v>
      </c>
      <c r="AU201" s="25" t="str">
        <f>P201</f>
        <v>N</v>
      </c>
      <c r="AV201" s="25" t="str">
        <f>MID(DEC2HEX(AV202,4),3,1)</f>
        <v>8</v>
      </c>
      <c r="AW201" s="25" t="str">
        <f>MID(DEC2HEX(AV202,4),4,1)</f>
        <v>1</v>
      </c>
      <c r="AX201" s="58" t="s">
        <v>170</v>
      </c>
      <c r="AY201" s="58"/>
      <c r="BK201" s="22"/>
      <c r="BL201" s="13"/>
    </row>
    <row r="202" spans="3:64" x14ac:dyDescent="0.15">
      <c r="C202" s="18"/>
      <c r="D202" s="59"/>
      <c r="E202" s="60"/>
      <c r="F202" s="18"/>
      <c r="G202" s="23" t="s">
        <v>171</v>
      </c>
      <c r="H202" s="58">
        <v>2</v>
      </c>
      <c r="I202" s="58"/>
      <c r="J202" s="25">
        <f t="shared" ref="J202:T202" si="172">CODE(J201)</f>
        <v>48</v>
      </c>
      <c r="K202" s="25">
        <f t="shared" si="172"/>
        <v>48</v>
      </c>
      <c r="L202" s="25">
        <f t="shared" si="172"/>
        <v>48</v>
      </c>
      <c r="M202" s="25">
        <f t="shared" si="172"/>
        <v>49</v>
      </c>
      <c r="N202" s="25">
        <f t="shared" si="172"/>
        <v>83</v>
      </c>
      <c r="O202" s="25">
        <f t="shared" si="172"/>
        <v>80</v>
      </c>
      <c r="P202" s="25">
        <f t="shared" si="172"/>
        <v>78</v>
      </c>
      <c r="Q202" s="25">
        <f t="shared" si="172"/>
        <v>51</v>
      </c>
      <c r="R202" s="25">
        <f t="shared" si="172"/>
        <v>51</v>
      </c>
      <c r="S202" s="25">
        <f t="shared" si="172"/>
        <v>51</v>
      </c>
      <c r="T202" s="25">
        <f t="shared" si="172"/>
        <v>50</v>
      </c>
      <c r="U202" s="55">
        <f>SUM(J202:T202)</f>
        <v>637</v>
      </c>
      <c r="V202" s="56"/>
      <c r="W202" s="55">
        <v>3</v>
      </c>
      <c r="X202" s="56"/>
      <c r="AH202" s="13"/>
      <c r="AJ202" s="58">
        <v>2</v>
      </c>
      <c r="AK202" s="58"/>
      <c r="AL202" s="25">
        <f t="shared" ref="AL202:AU202" si="173">CODE(AL201)</f>
        <v>48</v>
      </c>
      <c r="AM202" s="25">
        <f t="shared" si="173"/>
        <v>48</v>
      </c>
      <c r="AN202" s="25">
        <f t="shared" si="173"/>
        <v>48</v>
      </c>
      <c r="AO202" s="25">
        <f t="shared" si="173"/>
        <v>49</v>
      </c>
      <c r="AP202" s="25">
        <f t="shared" si="173"/>
        <v>65</v>
      </c>
      <c r="AQ202" s="25">
        <f t="shared" si="173"/>
        <v>67</v>
      </c>
      <c r="AR202" s="25">
        <f t="shared" si="173"/>
        <v>75</v>
      </c>
      <c r="AS202" s="25">
        <f t="shared" si="173"/>
        <v>83</v>
      </c>
      <c r="AT202" s="25">
        <f t="shared" si="173"/>
        <v>80</v>
      </c>
      <c r="AU202" s="25">
        <f t="shared" si="173"/>
        <v>78</v>
      </c>
      <c r="AV202" s="55">
        <f>SUM(AL202:AU202)</f>
        <v>641</v>
      </c>
      <c r="AW202" s="56"/>
      <c r="AX202" s="55">
        <v>3</v>
      </c>
      <c r="AY202" s="56"/>
      <c r="BK202" s="22"/>
      <c r="BL202" s="13"/>
    </row>
    <row r="203" spans="3:64" x14ac:dyDescent="0.15">
      <c r="C203" s="18"/>
      <c r="D203" s="59"/>
      <c r="E203" s="60"/>
      <c r="F203" s="18"/>
      <c r="G203" s="23" t="s">
        <v>172</v>
      </c>
      <c r="H203" s="55" t="str">
        <f>DEC2HEX(H202,2)</f>
        <v>02</v>
      </c>
      <c r="I203" s="56"/>
      <c r="J203" s="25" t="str">
        <f t="shared" ref="J203:T203" si="174">DEC2HEX(J202,2)</f>
        <v>30</v>
      </c>
      <c r="K203" s="25" t="str">
        <f t="shared" si="174"/>
        <v>30</v>
      </c>
      <c r="L203" s="25" t="str">
        <f t="shared" si="174"/>
        <v>30</v>
      </c>
      <c r="M203" s="25" t="str">
        <f t="shared" si="174"/>
        <v>31</v>
      </c>
      <c r="N203" s="25" t="str">
        <f t="shared" si="174"/>
        <v>53</v>
      </c>
      <c r="O203" s="25" t="str">
        <f t="shared" si="174"/>
        <v>50</v>
      </c>
      <c r="P203" s="25" t="str">
        <f t="shared" si="174"/>
        <v>4E</v>
      </c>
      <c r="Q203" s="25" t="str">
        <f t="shared" si="174"/>
        <v>33</v>
      </c>
      <c r="R203" s="25" t="str">
        <f t="shared" si="174"/>
        <v>33</v>
      </c>
      <c r="S203" s="25" t="str">
        <f t="shared" si="174"/>
        <v>33</v>
      </c>
      <c r="T203" s="25" t="str">
        <f t="shared" si="174"/>
        <v>32</v>
      </c>
      <c r="U203" s="25" t="str">
        <f>DEC2HEX(CODE(MID(DEC2HEX(U202,4),3,1)),2)</f>
        <v>37</v>
      </c>
      <c r="V203" s="25" t="str">
        <f>DEC2HEX(CODE(MID(DEC2HEX(U202,4),4,1)),2)</f>
        <v>44</v>
      </c>
      <c r="W203" s="55" t="str">
        <f>DEC2HEX(W202,2)</f>
        <v>03</v>
      </c>
      <c r="X203" s="56"/>
      <c r="AH203" s="13"/>
      <c r="AJ203" s="55" t="str">
        <f>DEC2HEX(AJ202,2)</f>
        <v>02</v>
      </c>
      <c r="AK203" s="56"/>
      <c r="AL203" s="25" t="str">
        <f t="shared" ref="AL203:AU203" si="175">DEC2HEX(AL202,2)</f>
        <v>30</v>
      </c>
      <c r="AM203" s="25" t="str">
        <f t="shared" si="175"/>
        <v>30</v>
      </c>
      <c r="AN203" s="25" t="str">
        <f t="shared" si="175"/>
        <v>30</v>
      </c>
      <c r="AO203" s="25" t="str">
        <f t="shared" si="175"/>
        <v>31</v>
      </c>
      <c r="AP203" s="25" t="str">
        <f t="shared" si="175"/>
        <v>41</v>
      </c>
      <c r="AQ203" s="25" t="str">
        <f t="shared" si="175"/>
        <v>43</v>
      </c>
      <c r="AR203" s="25" t="str">
        <f t="shared" si="175"/>
        <v>4B</v>
      </c>
      <c r="AS203" s="25" t="str">
        <f t="shared" si="175"/>
        <v>53</v>
      </c>
      <c r="AT203" s="25" t="str">
        <f t="shared" si="175"/>
        <v>50</v>
      </c>
      <c r="AU203" s="25" t="str">
        <f t="shared" si="175"/>
        <v>4E</v>
      </c>
      <c r="AV203" s="25" t="str">
        <f>DEC2HEX(CODE(MID(DEC2HEX(AV202,4),3,1)),2)</f>
        <v>38</v>
      </c>
      <c r="AW203" s="25" t="str">
        <f>DEC2HEX(CODE(MID(DEC2HEX(AV202,4),4,1)),2)</f>
        <v>31</v>
      </c>
      <c r="AX203" s="55" t="str">
        <f>DEC2HEX(AX202,2)</f>
        <v>03</v>
      </c>
      <c r="AY203" s="56"/>
      <c r="BK203" s="22"/>
      <c r="BL203" s="13"/>
    </row>
    <row r="204" spans="3:64" x14ac:dyDescent="0.15">
      <c r="C204" s="18"/>
      <c r="D204" s="20"/>
      <c r="E204" s="21"/>
      <c r="F204" s="18"/>
      <c r="AH204" s="13"/>
      <c r="BK204" s="22"/>
      <c r="BL204" s="13"/>
    </row>
    <row r="205" spans="3:64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9"/>
      <c r="BL205" s="13"/>
    </row>
    <row r="206" spans="3:64" x14ac:dyDescent="0.15">
      <c r="C206" s="18"/>
      <c r="D206" s="20"/>
      <c r="E206" s="21"/>
      <c r="F206" s="18"/>
      <c r="AH206" s="13"/>
      <c r="BK206" s="22"/>
      <c r="BL206" s="13"/>
    </row>
    <row r="207" spans="3:64" x14ac:dyDescent="0.15">
      <c r="C207" s="18"/>
      <c r="D207" s="59">
        <v>19</v>
      </c>
      <c r="E207" s="60" t="s">
        <v>308</v>
      </c>
      <c r="F207" s="18"/>
      <c r="G207" s="23"/>
      <c r="H207" s="57" t="s">
        <v>0</v>
      </c>
      <c r="I207" s="57"/>
      <c r="J207" s="57" t="s">
        <v>50</v>
      </c>
      <c r="K207" s="57"/>
      <c r="L207" s="57"/>
      <c r="M207" s="57"/>
      <c r="N207" s="57" t="s">
        <v>167</v>
      </c>
      <c r="O207" s="57"/>
      <c r="P207" s="57"/>
      <c r="Q207" s="57" t="s">
        <v>28</v>
      </c>
      <c r="R207" s="57"/>
      <c r="S207" s="57"/>
      <c r="T207" s="57"/>
      <c r="U207" s="57" t="s">
        <v>1</v>
      </c>
      <c r="V207" s="57"/>
      <c r="W207" s="57" t="s">
        <v>168</v>
      </c>
      <c r="X207" s="57"/>
      <c r="AH207" s="13"/>
      <c r="AJ207" s="57" t="s">
        <v>0</v>
      </c>
      <c r="AK207" s="57"/>
      <c r="AL207" s="57" t="s">
        <v>50</v>
      </c>
      <c r="AM207" s="57"/>
      <c r="AN207" s="57"/>
      <c r="AO207" s="57"/>
      <c r="AP207" s="57" t="s">
        <v>167</v>
      </c>
      <c r="AQ207" s="57"/>
      <c r="AR207" s="57"/>
      <c r="AS207" s="57" t="s">
        <v>6</v>
      </c>
      <c r="AT207" s="57"/>
      <c r="AU207" s="57"/>
      <c r="AV207" s="57" t="s">
        <v>1</v>
      </c>
      <c r="AW207" s="57"/>
      <c r="AX207" s="57" t="s">
        <v>168</v>
      </c>
      <c r="AY207" s="57"/>
      <c r="BK207" s="22"/>
      <c r="BL207" s="13"/>
    </row>
    <row r="208" spans="3:64" x14ac:dyDescent="0.15">
      <c r="C208" s="18"/>
      <c r="D208" s="59"/>
      <c r="E208" s="60"/>
      <c r="F208" s="18"/>
      <c r="G208" s="23" t="s">
        <v>169</v>
      </c>
      <c r="H208" s="58" t="s">
        <v>102</v>
      </c>
      <c r="I208" s="58"/>
      <c r="J208" s="25">
        <v>0</v>
      </c>
      <c r="K208" s="25">
        <v>0</v>
      </c>
      <c r="L208" s="25">
        <v>2</v>
      </c>
      <c r="M208" s="25">
        <v>8</v>
      </c>
      <c r="N208" s="24" t="s">
        <v>17</v>
      </c>
      <c r="O208" s="24" t="s">
        <v>11</v>
      </c>
      <c r="P208" s="24" t="s">
        <v>309</v>
      </c>
      <c r="Q208" s="25">
        <v>0</v>
      </c>
      <c r="R208" s="25">
        <v>1</v>
      </c>
      <c r="S208" s="25">
        <v>0</v>
      </c>
      <c r="T208" s="25">
        <v>0</v>
      </c>
      <c r="U208" s="25" t="str">
        <f>MID(DEC2HEX(U209,4),3,1)</f>
        <v>6</v>
      </c>
      <c r="V208" s="25" t="str">
        <f>MID(DEC2HEX(U209,4),4,1)</f>
        <v>F</v>
      </c>
      <c r="W208" s="58" t="s">
        <v>170</v>
      </c>
      <c r="X208" s="58"/>
      <c r="AH208" s="13"/>
      <c r="AJ208" s="58" t="s">
        <v>102</v>
      </c>
      <c r="AK208" s="58"/>
      <c r="AL208" s="25">
        <v>0</v>
      </c>
      <c r="AM208" s="25">
        <v>0</v>
      </c>
      <c r="AN208" s="25">
        <v>0</v>
      </c>
      <c r="AO208" s="25">
        <v>1</v>
      </c>
      <c r="AP208" s="24" t="s">
        <v>14</v>
      </c>
      <c r="AQ208" s="24" t="s">
        <v>15</v>
      </c>
      <c r="AR208" s="24" t="s">
        <v>16</v>
      </c>
      <c r="AS208" s="25" t="str">
        <f>N208</f>
        <v>S</v>
      </c>
      <c r="AT208" s="25" t="str">
        <f>O208</f>
        <v>M</v>
      </c>
      <c r="AU208" s="25" t="str">
        <f>P208</f>
        <v>D</v>
      </c>
      <c r="AV208" s="25" t="str">
        <f>MID(DEC2HEX(AV209,4),3,1)</f>
        <v>7</v>
      </c>
      <c r="AW208" s="25" t="str">
        <f>MID(DEC2HEX(AV209,4),4,1)</f>
        <v>4</v>
      </c>
      <c r="AX208" s="58" t="s">
        <v>170</v>
      </c>
      <c r="AY208" s="58"/>
      <c r="BK208" s="22"/>
      <c r="BL208" s="13"/>
    </row>
    <row r="209" spans="3:64" x14ac:dyDescent="0.15">
      <c r="C209" s="18"/>
      <c r="D209" s="59"/>
      <c r="E209" s="60"/>
      <c r="F209" s="18"/>
      <c r="G209" s="23" t="s">
        <v>171</v>
      </c>
      <c r="H209" s="58">
        <v>2</v>
      </c>
      <c r="I209" s="58"/>
      <c r="J209" s="25">
        <f t="shared" ref="J209:T209" si="176">CODE(J208)</f>
        <v>48</v>
      </c>
      <c r="K209" s="25">
        <f t="shared" si="176"/>
        <v>48</v>
      </c>
      <c r="L209" s="25">
        <f t="shared" si="176"/>
        <v>50</v>
      </c>
      <c r="M209" s="25">
        <f t="shared" si="176"/>
        <v>56</v>
      </c>
      <c r="N209" s="25">
        <f t="shared" si="176"/>
        <v>83</v>
      </c>
      <c r="O209" s="25">
        <f t="shared" si="176"/>
        <v>77</v>
      </c>
      <c r="P209" s="25">
        <f t="shared" si="176"/>
        <v>68</v>
      </c>
      <c r="Q209" s="25">
        <f t="shared" si="176"/>
        <v>48</v>
      </c>
      <c r="R209" s="25">
        <f t="shared" si="176"/>
        <v>49</v>
      </c>
      <c r="S209" s="25">
        <f t="shared" si="176"/>
        <v>48</v>
      </c>
      <c r="T209" s="25">
        <f t="shared" si="176"/>
        <v>48</v>
      </c>
      <c r="U209" s="55">
        <f>SUM(J209:T209)</f>
        <v>623</v>
      </c>
      <c r="V209" s="56"/>
      <c r="W209" s="55">
        <v>3</v>
      </c>
      <c r="X209" s="56"/>
      <c r="AH209" s="13"/>
      <c r="AJ209" s="58">
        <v>2</v>
      </c>
      <c r="AK209" s="58"/>
      <c r="AL209" s="25">
        <f t="shared" ref="AL209:AU209" si="177">CODE(AL208)</f>
        <v>48</v>
      </c>
      <c r="AM209" s="25">
        <f t="shared" si="177"/>
        <v>48</v>
      </c>
      <c r="AN209" s="25">
        <f t="shared" si="177"/>
        <v>48</v>
      </c>
      <c r="AO209" s="25">
        <f t="shared" si="177"/>
        <v>49</v>
      </c>
      <c r="AP209" s="25">
        <f t="shared" si="177"/>
        <v>65</v>
      </c>
      <c r="AQ209" s="25">
        <f t="shared" si="177"/>
        <v>67</v>
      </c>
      <c r="AR209" s="25">
        <f t="shared" si="177"/>
        <v>75</v>
      </c>
      <c r="AS209" s="25">
        <f t="shared" si="177"/>
        <v>83</v>
      </c>
      <c r="AT209" s="25">
        <f t="shared" si="177"/>
        <v>77</v>
      </c>
      <c r="AU209" s="25">
        <f t="shared" si="177"/>
        <v>68</v>
      </c>
      <c r="AV209" s="55">
        <f>SUM(AL209:AU209)</f>
        <v>628</v>
      </c>
      <c r="AW209" s="56"/>
      <c r="AX209" s="55">
        <v>3</v>
      </c>
      <c r="AY209" s="56"/>
      <c r="BK209" s="22"/>
      <c r="BL209" s="13"/>
    </row>
    <row r="210" spans="3:64" x14ac:dyDescent="0.15">
      <c r="C210" s="18"/>
      <c r="D210" s="59"/>
      <c r="E210" s="60"/>
      <c r="F210" s="18"/>
      <c r="G210" s="23" t="s">
        <v>172</v>
      </c>
      <c r="H210" s="55" t="str">
        <f>DEC2HEX(H209,2)</f>
        <v>02</v>
      </c>
      <c r="I210" s="56"/>
      <c r="J210" s="25" t="str">
        <f t="shared" ref="J210:T210" si="178">DEC2HEX(J209,2)</f>
        <v>30</v>
      </c>
      <c r="K210" s="25" t="str">
        <f t="shared" si="178"/>
        <v>30</v>
      </c>
      <c r="L210" s="25" t="str">
        <f t="shared" si="178"/>
        <v>32</v>
      </c>
      <c r="M210" s="25" t="str">
        <f t="shared" si="178"/>
        <v>38</v>
      </c>
      <c r="N210" s="25" t="str">
        <f t="shared" si="178"/>
        <v>53</v>
      </c>
      <c r="O210" s="25" t="str">
        <f t="shared" si="178"/>
        <v>4D</v>
      </c>
      <c r="P210" s="25" t="str">
        <f t="shared" si="178"/>
        <v>44</v>
      </c>
      <c r="Q210" s="25" t="str">
        <f t="shared" si="178"/>
        <v>30</v>
      </c>
      <c r="R210" s="25" t="str">
        <f t="shared" si="178"/>
        <v>31</v>
      </c>
      <c r="S210" s="25" t="str">
        <f t="shared" si="178"/>
        <v>30</v>
      </c>
      <c r="T210" s="25" t="str">
        <f t="shared" si="178"/>
        <v>30</v>
      </c>
      <c r="U210" s="25" t="str">
        <f>DEC2HEX(CODE(MID(DEC2HEX(U209,4),3,1)),2)</f>
        <v>36</v>
      </c>
      <c r="V210" s="25" t="str">
        <f>DEC2HEX(CODE(MID(DEC2HEX(U209,4),4,1)),2)</f>
        <v>46</v>
      </c>
      <c r="W210" s="55" t="str">
        <f>DEC2HEX(W209,2)</f>
        <v>03</v>
      </c>
      <c r="X210" s="56"/>
      <c r="AH210" s="13"/>
      <c r="AJ210" s="55" t="str">
        <f>DEC2HEX(AJ209,2)</f>
        <v>02</v>
      </c>
      <c r="AK210" s="56"/>
      <c r="AL210" s="25" t="str">
        <f t="shared" ref="AL210:AU210" si="179">DEC2HEX(AL209,2)</f>
        <v>30</v>
      </c>
      <c r="AM210" s="25" t="str">
        <f t="shared" si="179"/>
        <v>30</v>
      </c>
      <c r="AN210" s="25" t="str">
        <f t="shared" si="179"/>
        <v>30</v>
      </c>
      <c r="AO210" s="25" t="str">
        <f t="shared" si="179"/>
        <v>31</v>
      </c>
      <c r="AP210" s="25" t="str">
        <f t="shared" si="179"/>
        <v>41</v>
      </c>
      <c r="AQ210" s="25" t="str">
        <f t="shared" si="179"/>
        <v>43</v>
      </c>
      <c r="AR210" s="25" t="str">
        <f t="shared" si="179"/>
        <v>4B</v>
      </c>
      <c r="AS210" s="25" t="str">
        <f t="shared" si="179"/>
        <v>53</v>
      </c>
      <c r="AT210" s="25" t="str">
        <f t="shared" si="179"/>
        <v>4D</v>
      </c>
      <c r="AU210" s="25" t="str">
        <f t="shared" si="179"/>
        <v>44</v>
      </c>
      <c r="AV210" s="25" t="str">
        <f>DEC2HEX(CODE(MID(DEC2HEX(AV209,4),3,1)),2)</f>
        <v>37</v>
      </c>
      <c r="AW210" s="25" t="str">
        <f>DEC2HEX(CODE(MID(DEC2HEX(AV209,4),4,1)),2)</f>
        <v>34</v>
      </c>
      <c r="AX210" s="55" t="str">
        <f>DEC2HEX(AX209,2)</f>
        <v>03</v>
      </c>
      <c r="AY210" s="56"/>
      <c r="BK210" s="22"/>
      <c r="BL210" s="13"/>
    </row>
    <row r="211" spans="3:64" x14ac:dyDescent="0.15">
      <c r="C211" s="18"/>
      <c r="D211" s="20"/>
      <c r="E211" s="21"/>
      <c r="F211" s="18"/>
      <c r="AH211" s="13"/>
      <c r="BK211" s="22"/>
      <c r="BL211" s="13"/>
    </row>
    <row r="212" spans="3:64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9"/>
      <c r="BL212" s="13"/>
    </row>
    <row r="213" spans="3:64" x14ac:dyDescent="0.15">
      <c r="C213" s="18"/>
      <c r="D213" s="20"/>
      <c r="E213" s="21"/>
      <c r="F213" s="18"/>
      <c r="AH213" s="13"/>
      <c r="BK213" s="22"/>
      <c r="BL213" s="13"/>
    </row>
    <row r="214" spans="3:64" x14ac:dyDescent="0.15">
      <c r="C214" s="18"/>
      <c r="D214" s="59">
        <v>20</v>
      </c>
      <c r="E214" s="60" t="s">
        <v>388</v>
      </c>
      <c r="F214" s="18"/>
      <c r="G214" s="23"/>
      <c r="H214" s="57" t="s">
        <v>0</v>
      </c>
      <c r="I214" s="57"/>
      <c r="J214" s="57" t="s">
        <v>50</v>
      </c>
      <c r="K214" s="57"/>
      <c r="L214" s="57"/>
      <c r="M214" s="57"/>
      <c r="N214" s="57" t="s">
        <v>167</v>
      </c>
      <c r="O214" s="57"/>
      <c r="P214" s="57"/>
      <c r="Q214" s="57" t="s">
        <v>28</v>
      </c>
      <c r="R214" s="57"/>
      <c r="S214" s="57"/>
      <c r="T214" s="57"/>
      <c r="U214" s="57" t="s">
        <v>1</v>
      </c>
      <c r="V214" s="57"/>
      <c r="W214" s="57" t="s">
        <v>168</v>
      </c>
      <c r="X214" s="57"/>
      <c r="AH214" s="13"/>
      <c r="AJ214" s="57" t="s">
        <v>0</v>
      </c>
      <c r="AK214" s="57"/>
      <c r="AL214" s="57" t="s">
        <v>50</v>
      </c>
      <c r="AM214" s="57"/>
      <c r="AN214" s="57"/>
      <c r="AO214" s="57"/>
      <c r="AP214" s="57" t="s">
        <v>167</v>
      </c>
      <c r="AQ214" s="57"/>
      <c r="AR214" s="57"/>
      <c r="AS214" s="57" t="s">
        <v>6</v>
      </c>
      <c r="AT214" s="57"/>
      <c r="AU214" s="57"/>
      <c r="AV214" s="57" t="s">
        <v>1</v>
      </c>
      <c r="AW214" s="57"/>
      <c r="AX214" s="57" t="s">
        <v>168</v>
      </c>
      <c r="AY214" s="57"/>
      <c r="BK214" s="22"/>
      <c r="BL214" s="13"/>
    </row>
    <row r="215" spans="3:64" x14ac:dyDescent="0.15">
      <c r="C215" s="18"/>
      <c r="D215" s="59"/>
      <c r="E215" s="60"/>
      <c r="F215" s="18"/>
      <c r="G215" s="23" t="s">
        <v>169</v>
      </c>
      <c r="H215" s="58" t="s">
        <v>102</v>
      </c>
      <c r="I215" s="58"/>
      <c r="J215" s="25">
        <v>0</v>
      </c>
      <c r="K215" s="25">
        <v>0</v>
      </c>
      <c r="L215" s="25">
        <v>2</v>
      </c>
      <c r="M215" s="25">
        <v>7</v>
      </c>
      <c r="N215" s="24" t="s">
        <v>17</v>
      </c>
      <c r="O215" s="24" t="s">
        <v>35</v>
      </c>
      <c r="P215" s="24" t="s">
        <v>389</v>
      </c>
      <c r="Q215" s="25" t="s">
        <v>390</v>
      </c>
      <c r="R215" s="25" t="s">
        <v>391</v>
      </c>
      <c r="S215" s="25" t="s">
        <v>391</v>
      </c>
      <c r="T215" s="25" t="s">
        <v>391</v>
      </c>
      <c r="U215" s="25" t="str">
        <f>MID(DEC2HEX(U216,4),3,1)</f>
        <v>C</v>
      </c>
      <c r="V215" s="25" t="str">
        <f>MID(DEC2HEX(U216,4),4,1)</f>
        <v>C</v>
      </c>
      <c r="W215" s="58" t="s">
        <v>170</v>
      </c>
      <c r="X215" s="58"/>
      <c r="AH215" s="13"/>
      <c r="AJ215" s="58" t="s">
        <v>102</v>
      </c>
      <c r="AK215" s="58"/>
      <c r="AL215" s="25">
        <v>0</v>
      </c>
      <c r="AM215" s="25">
        <v>0</v>
      </c>
      <c r="AN215" s="25">
        <v>0</v>
      </c>
      <c r="AO215" s="25">
        <v>1</v>
      </c>
      <c r="AP215" s="24" t="s">
        <v>14</v>
      </c>
      <c r="AQ215" s="24" t="s">
        <v>15</v>
      </c>
      <c r="AR215" s="24" t="s">
        <v>16</v>
      </c>
      <c r="AS215" s="25" t="str">
        <f>N215</f>
        <v>S</v>
      </c>
      <c r="AT215" s="25" t="str">
        <f>O215</f>
        <v>F</v>
      </c>
      <c r="AU215" s="25" t="str">
        <f>P215</f>
        <v>R</v>
      </c>
      <c r="AV215" s="25" t="str">
        <f>MID(DEC2HEX(AV216,4),3,1)</f>
        <v>7</v>
      </c>
      <c r="AW215" s="25" t="str">
        <f>MID(DEC2HEX(AV216,4),4,1)</f>
        <v>B</v>
      </c>
      <c r="AX215" s="58" t="s">
        <v>170</v>
      </c>
      <c r="AY215" s="58"/>
      <c r="BK215" s="22"/>
      <c r="BL215" s="13"/>
    </row>
    <row r="216" spans="3:64" x14ac:dyDescent="0.15">
      <c r="C216" s="18"/>
      <c r="D216" s="59"/>
      <c r="E216" s="60"/>
      <c r="F216" s="18"/>
      <c r="G216" s="23" t="s">
        <v>171</v>
      </c>
      <c r="H216" s="58">
        <v>2</v>
      </c>
      <c r="I216" s="58"/>
      <c r="J216" s="25">
        <f t="shared" ref="J216:T216" si="180">CODE(J215)</f>
        <v>48</v>
      </c>
      <c r="K216" s="25">
        <f t="shared" si="180"/>
        <v>48</v>
      </c>
      <c r="L216" s="25">
        <f t="shared" si="180"/>
        <v>50</v>
      </c>
      <c r="M216" s="25">
        <f t="shared" si="180"/>
        <v>55</v>
      </c>
      <c r="N216" s="25">
        <f t="shared" si="180"/>
        <v>83</v>
      </c>
      <c r="O216" s="25">
        <f t="shared" si="180"/>
        <v>70</v>
      </c>
      <c r="P216" s="25">
        <f t="shared" si="180"/>
        <v>82</v>
      </c>
      <c r="Q216" s="25">
        <f t="shared" si="180"/>
        <v>70</v>
      </c>
      <c r="R216" s="25">
        <f t="shared" si="180"/>
        <v>70</v>
      </c>
      <c r="S216" s="25">
        <f t="shared" si="180"/>
        <v>70</v>
      </c>
      <c r="T216" s="25">
        <f t="shared" si="180"/>
        <v>70</v>
      </c>
      <c r="U216" s="55">
        <f>SUM(J216:T216)</f>
        <v>716</v>
      </c>
      <c r="V216" s="56"/>
      <c r="W216" s="55">
        <v>3</v>
      </c>
      <c r="X216" s="56"/>
      <c r="AH216" s="13"/>
      <c r="AJ216" s="58">
        <v>2</v>
      </c>
      <c r="AK216" s="58"/>
      <c r="AL216" s="25">
        <f t="shared" ref="AL216:AU216" si="181">CODE(AL215)</f>
        <v>48</v>
      </c>
      <c r="AM216" s="25">
        <f t="shared" si="181"/>
        <v>48</v>
      </c>
      <c r="AN216" s="25">
        <f t="shared" si="181"/>
        <v>48</v>
      </c>
      <c r="AO216" s="25">
        <f t="shared" si="181"/>
        <v>49</v>
      </c>
      <c r="AP216" s="25">
        <f t="shared" si="181"/>
        <v>65</v>
      </c>
      <c r="AQ216" s="25">
        <f t="shared" si="181"/>
        <v>67</v>
      </c>
      <c r="AR216" s="25">
        <f t="shared" si="181"/>
        <v>75</v>
      </c>
      <c r="AS216" s="25">
        <f t="shared" si="181"/>
        <v>83</v>
      </c>
      <c r="AT216" s="25">
        <f t="shared" si="181"/>
        <v>70</v>
      </c>
      <c r="AU216" s="25">
        <f t="shared" si="181"/>
        <v>82</v>
      </c>
      <c r="AV216" s="55">
        <f>SUM(AL216:AU216)</f>
        <v>635</v>
      </c>
      <c r="AW216" s="56"/>
      <c r="AX216" s="55">
        <v>3</v>
      </c>
      <c r="AY216" s="56"/>
      <c r="BK216" s="22"/>
      <c r="BL216" s="13"/>
    </row>
    <row r="217" spans="3:64" x14ac:dyDescent="0.15">
      <c r="C217" s="18"/>
      <c r="D217" s="59"/>
      <c r="E217" s="60"/>
      <c r="F217" s="18"/>
      <c r="G217" s="23" t="s">
        <v>172</v>
      </c>
      <c r="H217" s="55" t="str">
        <f>DEC2HEX(H216,2)</f>
        <v>02</v>
      </c>
      <c r="I217" s="56"/>
      <c r="J217" s="25" t="str">
        <f t="shared" ref="J217:T217" si="182">DEC2HEX(J216,2)</f>
        <v>30</v>
      </c>
      <c r="K217" s="25" t="str">
        <f t="shared" si="182"/>
        <v>30</v>
      </c>
      <c r="L217" s="25" t="str">
        <f t="shared" si="182"/>
        <v>32</v>
      </c>
      <c r="M217" s="25" t="str">
        <f t="shared" si="182"/>
        <v>37</v>
      </c>
      <c r="N217" s="25" t="str">
        <f t="shared" si="182"/>
        <v>53</v>
      </c>
      <c r="O217" s="25" t="str">
        <f t="shared" si="182"/>
        <v>46</v>
      </c>
      <c r="P217" s="25" t="str">
        <f t="shared" si="182"/>
        <v>52</v>
      </c>
      <c r="Q217" s="25" t="str">
        <f t="shared" si="182"/>
        <v>46</v>
      </c>
      <c r="R217" s="25" t="str">
        <f t="shared" si="182"/>
        <v>46</v>
      </c>
      <c r="S217" s="25" t="str">
        <f t="shared" si="182"/>
        <v>46</v>
      </c>
      <c r="T217" s="25" t="str">
        <f t="shared" si="182"/>
        <v>46</v>
      </c>
      <c r="U217" s="25" t="str">
        <f>DEC2HEX(CODE(MID(DEC2HEX(U216,4),3,1)),2)</f>
        <v>43</v>
      </c>
      <c r="V217" s="25" t="str">
        <f>DEC2HEX(CODE(MID(DEC2HEX(U216,4),4,1)),2)</f>
        <v>43</v>
      </c>
      <c r="W217" s="55" t="str">
        <f>DEC2HEX(W216,2)</f>
        <v>03</v>
      </c>
      <c r="X217" s="56"/>
      <c r="AH217" s="13"/>
      <c r="AJ217" s="55" t="str">
        <f>DEC2HEX(AJ216,2)</f>
        <v>02</v>
      </c>
      <c r="AK217" s="56"/>
      <c r="AL217" s="25" t="str">
        <f t="shared" ref="AL217:AU217" si="183">DEC2HEX(AL216,2)</f>
        <v>30</v>
      </c>
      <c r="AM217" s="25" t="str">
        <f t="shared" si="183"/>
        <v>30</v>
      </c>
      <c r="AN217" s="25" t="str">
        <f t="shared" si="183"/>
        <v>30</v>
      </c>
      <c r="AO217" s="25" t="str">
        <f t="shared" si="183"/>
        <v>31</v>
      </c>
      <c r="AP217" s="25" t="str">
        <f t="shared" si="183"/>
        <v>41</v>
      </c>
      <c r="AQ217" s="25" t="str">
        <f t="shared" si="183"/>
        <v>43</v>
      </c>
      <c r="AR217" s="25" t="str">
        <f t="shared" si="183"/>
        <v>4B</v>
      </c>
      <c r="AS217" s="25" t="str">
        <f t="shared" si="183"/>
        <v>53</v>
      </c>
      <c r="AT217" s="25" t="str">
        <f t="shared" si="183"/>
        <v>46</v>
      </c>
      <c r="AU217" s="25" t="str">
        <f t="shared" si="183"/>
        <v>52</v>
      </c>
      <c r="AV217" s="25" t="str">
        <f>DEC2HEX(CODE(MID(DEC2HEX(AV216,4),3,1)),2)</f>
        <v>37</v>
      </c>
      <c r="AW217" s="25" t="str">
        <f>DEC2HEX(CODE(MID(DEC2HEX(AV216,4),4,1)),2)</f>
        <v>42</v>
      </c>
      <c r="AX217" s="55" t="str">
        <f>DEC2HEX(AX216,2)</f>
        <v>03</v>
      </c>
      <c r="AY217" s="56"/>
      <c r="BK217" s="22"/>
      <c r="BL217" s="13"/>
    </row>
    <row r="218" spans="3:64" x14ac:dyDescent="0.15">
      <c r="C218" s="18"/>
      <c r="D218" s="20"/>
      <c r="E218" s="21"/>
      <c r="F218" s="18"/>
      <c r="AH218" s="13"/>
      <c r="BK218" s="22"/>
      <c r="BL218" s="13"/>
    </row>
    <row r="219" spans="3:64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9"/>
      <c r="BL219" s="13"/>
    </row>
    <row r="220" spans="3:64" x14ac:dyDescent="0.15">
      <c r="C220" s="18"/>
      <c r="D220" s="20"/>
      <c r="E220" s="21"/>
      <c r="F220" s="18"/>
      <c r="AH220" s="13"/>
      <c r="BK220" s="22"/>
      <c r="BL220" s="13"/>
    </row>
    <row r="221" spans="3:64" x14ac:dyDescent="0.15">
      <c r="C221" s="18"/>
      <c r="D221" s="59">
        <v>21</v>
      </c>
      <c r="E221" s="60" t="s">
        <v>392</v>
      </c>
      <c r="F221" s="18"/>
      <c r="G221" s="23"/>
      <c r="H221" s="57" t="s">
        <v>0</v>
      </c>
      <c r="I221" s="57"/>
      <c r="J221" s="57" t="s">
        <v>50</v>
      </c>
      <c r="K221" s="57"/>
      <c r="L221" s="57"/>
      <c r="M221" s="57"/>
      <c r="N221" s="57" t="s">
        <v>167</v>
      </c>
      <c r="O221" s="57"/>
      <c r="P221" s="57"/>
      <c r="Q221" s="57" t="s">
        <v>28</v>
      </c>
      <c r="R221" s="57"/>
      <c r="S221" s="57"/>
      <c r="T221" s="57"/>
      <c r="U221" s="57" t="s">
        <v>1</v>
      </c>
      <c r="V221" s="57"/>
      <c r="W221" s="57" t="s">
        <v>168</v>
      </c>
      <c r="X221" s="57"/>
      <c r="AH221" s="13"/>
      <c r="AJ221" s="57" t="s">
        <v>0</v>
      </c>
      <c r="AK221" s="57"/>
      <c r="AL221" s="57" t="s">
        <v>50</v>
      </c>
      <c r="AM221" s="57"/>
      <c r="AN221" s="57"/>
      <c r="AO221" s="57"/>
      <c r="AP221" s="57" t="s">
        <v>167</v>
      </c>
      <c r="AQ221" s="57"/>
      <c r="AR221" s="57"/>
      <c r="AS221" s="57" t="s">
        <v>6</v>
      </c>
      <c r="AT221" s="57"/>
      <c r="AU221" s="57"/>
      <c r="AV221" s="57" t="s">
        <v>1</v>
      </c>
      <c r="AW221" s="57"/>
      <c r="AX221" s="57" t="s">
        <v>168</v>
      </c>
      <c r="AY221" s="57"/>
      <c r="BK221" s="22"/>
      <c r="BL221" s="13"/>
    </row>
    <row r="222" spans="3:64" x14ac:dyDescent="0.15">
      <c r="C222" s="18"/>
      <c r="D222" s="59"/>
      <c r="E222" s="60"/>
      <c r="F222" s="18"/>
      <c r="G222" s="23" t="s">
        <v>169</v>
      </c>
      <c r="H222" s="58" t="s">
        <v>102</v>
      </c>
      <c r="I222" s="58"/>
      <c r="J222" s="25">
        <v>0</v>
      </c>
      <c r="K222" s="25">
        <v>0</v>
      </c>
      <c r="L222" s="25">
        <v>2</v>
      </c>
      <c r="M222" s="25">
        <v>7</v>
      </c>
      <c r="N222" s="24" t="s">
        <v>17</v>
      </c>
      <c r="O222" s="24" t="s">
        <v>47</v>
      </c>
      <c r="P222" s="24" t="s">
        <v>394</v>
      </c>
      <c r="Q222" s="25">
        <v>1</v>
      </c>
      <c r="R222" s="25">
        <v>0</v>
      </c>
      <c r="S222" s="25">
        <v>0</v>
      </c>
      <c r="T222" s="25">
        <v>0</v>
      </c>
      <c r="U222" s="25" t="str">
        <f>MID(DEC2HEX(U223,4),3,1)</f>
        <v>7</v>
      </c>
      <c r="V222" s="25" t="str">
        <f>MID(DEC2HEX(U223,4),4,1)</f>
        <v>A</v>
      </c>
      <c r="W222" s="58" t="s">
        <v>170</v>
      </c>
      <c r="X222" s="58"/>
      <c r="AH222" s="13"/>
      <c r="AJ222" s="58" t="s">
        <v>102</v>
      </c>
      <c r="AK222" s="58"/>
      <c r="AL222" s="25">
        <v>0</v>
      </c>
      <c r="AM222" s="25">
        <v>0</v>
      </c>
      <c r="AN222" s="25">
        <v>0</v>
      </c>
      <c r="AO222" s="25">
        <v>1</v>
      </c>
      <c r="AP222" s="24" t="s">
        <v>14</v>
      </c>
      <c r="AQ222" s="24" t="s">
        <v>15</v>
      </c>
      <c r="AR222" s="24" t="s">
        <v>16</v>
      </c>
      <c r="AS222" s="25" t="str">
        <f>N222</f>
        <v>S</v>
      </c>
      <c r="AT222" s="25" t="str">
        <f>O222</f>
        <v>D</v>
      </c>
      <c r="AU222" s="25" t="str">
        <f>P222</f>
        <v>Y</v>
      </c>
      <c r="AV222" s="25" t="str">
        <f>MID(DEC2HEX(AV223,4),3,1)</f>
        <v>8</v>
      </c>
      <c r="AW222" s="25" t="str">
        <f>MID(DEC2HEX(AV223,4),4,1)</f>
        <v>0</v>
      </c>
      <c r="AX222" s="58" t="s">
        <v>170</v>
      </c>
      <c r="AY222" s="58"/>
      <c r="BK222" s="22"/>
      <c r="BL222" s="13"/>
    </row>
    <row r="223" spans="3:64" x14ac:dyDescent="0.15">
      <c r="C223" s="18"/>
      <c r="D223" s="59"/>
      <c r="E223" s="60"/>
      <c r="F223" s="18"/>
      <c r="G223" s="23" t="s">
        <v>171</v>
      </c>
      <c r="H223" s="58">
        <v>2</v>
      </c>
      <c r="I223" s="58"/>
      <c r="J223" s="25">
        <f t="shared" ref="J223:T223" si="184">CODE(J222)</f>
        <v>48</v>
      </c>
      <c r="K223" s="25">
        <f t="shared" si="184"/>
        <v>48</v>
      </c>
      <c r="L223" s="25">
        <f t="shared" si="184"/>
        <v>50</v>
      </c>
      <c r="M223" s="25">
        <f t="shared" si="184"/>
        <v>55</v>
      </c>
      <c r="N223" s="25">
        <f t="shared" si="184"/>
        <v>83</v>
      </c>
      <c r="O223" s="25">
        <f t="shared" si="184"/>
        <v>68</v>
      </c>
      <c r="P223" s="25">
        <f t="shared" si="184"/>
        <v>89</v>
      </c>
      <c r="Q223" s="25">
        <f t="shared" si="184"/>
        <v>49</v>
      </c>
      <c r="R223" s="25">
        <f t="shared" si="184"/>
        <v>48</v>
      </c>
      <c r="S223" s="25">
        <f t="shared" si="184"/>
        <v>48</v>
      </c>
      <c r="T223" s="25">
        <f t="shared" si="184"/>
        <v>48</v>
      </c>
      <c r="U223" s="55">
        <f>SUM(J223:T223)</f>
        <v>634</v>
      </c>
      <c r="V223" s="56"/>
      <c r="W223" s="55">
        <v>3</v>
      </c>
      <c r="X223" s="56"/>
      <c r="AH223" s="13"/>
      <c r="AJ223" s="58">
        <v>2</v>
      </c>
      <c r="AK223" s="58"/>
      <c r="AL223" s="25">
        <f t="shared" ref="AL223:AU223" si="185">CODE(AL222)</f>
        <v>48</v>
      </c>
      <c r="AM223" s="25">
        <f t="shared" si="185"/>
        <v>48</v>
      </c>
      <c r="AN223" s="25">
        <f t="shared" si="185"/>
        <v>48</v>
      </c>
      <c r="AO223" s="25">
        <f t="shared" si="185"/>
        <v>49</v>
      </c>
      <c r="AP223" s="25">
        <f t="shared" si="185"/>
        <v>65</v>
      </c>
      <c r="AQ223" s="25">
        <f t="shared" si="185"/>
        <v>67</v>
      </c>
      <c r="AR223" s="25">
        <f t="shared" si="185"/>
        <v>75</v>
      </c>
      <c r="AS223" s="25">
        <f t="shared" si="185"/>
        <v>83</v>
      </c>
      <c r="AT223" s="25">
        <f t="shared" si="185"/>
        <v>68</v>
      </c>
      <c r="AU223" s="25">
        <f t="shared" si="185"/>
        <v>89</v>
      </c>
      <c r="AV223" s="55">
        <f>SUM(AL223:AU223)</f>
        <v>640</v>
      </c>
      <c r="AW223" s="56"/>
      <c r="AX223" s="55">
        <v>3</v>
      </c>
      <c r="AY223" s="56"/>
      <c r="BK223" s="22"/>
      <c r="BL223" s="13"/>
    </row>
    <row r="224" spans="3:64" x14ac:dyDescent="0.15">
      <c r="C224" s="18"/>
      <c r="D224" s="59"/>
      <c r="E224" s="60"/>
      <c r="F224" s="18"/>
      <c r="G224" s="23" t="s">
        <v>172</v>
      </c>
      <c r="H224" s="55" t="str">
        <f>DEC2HEX(H223,2)</f>
        <v>02</v>
      </c>
      <c r="I224" s="56"/>
      <c r="J224" s="25" t="str">
        <f t="shared" ref="J224:T224" si="186">DEC2HEX(J223,2)</f>
        <v>30</v>
      </c>
      <c r="K224" s="25" t="str">
        <f t="shared" si="186"/>
        <v>30</v>
      </c>
      <c r="L224" s="25" t="str">
        <f t="shared" si="186"/>
        <v>32</v>
      </c>
      <c r="M224" s="25" t="str">
        <f t="shared" si="186"/>
        <v>37</v>
      </c>
      <c r="N224" s="25" t="str">
        <f t="shared" si="186"/>
        <v>53</v>
      </c>
      <c r="O224" s="25" t="str">
        <f t="shared" si="186"/>
        <v>44</v>
      </c>
      <c r="P224" s="25" t="str">
        <f t="shared" si="186"/>
        <v>59</v>
      </c>
      <c r="Q224" s="25" t="str">
        <f t="shared" si="186"/>
        <v>31</v>
      </c>
      <c r="R224" s="25" t="str">
        <f t="shared" si="186"/>
        <v>30</v>
      </c>
      <c r="S224" s="25" t="str">
        <f t="shared" si="186"/>
        <v>30</v>
      </c>
      <c r="T224" s="25" t="str">
        <f t="shared" si="186"/>
        <v>30</v>
      </c>
      <c r="U224" s="25" t="str">
        <f>DEC2HEX(CODE(MID(DEC2HEX(U223,4),3,1)),2)</f>
        <v>37</v>
      </c>
      <c r="V224" s="25" t="str">
        <f>DEC2HEX(CODE(MID(DEC2HEX(U223,4),4,1)),2)</f>
        <v>41</v>
      </c>
      <c r="W224" s="55" t="str">
        <f>DEC2HEX(W223,2)</f>
        <v>03</v>
      </c>
      <c r="X224" s="56"/>
      <c r="AH224" s="13"/>
      <c r="AJ224" s="55" t="str">
        <f>DEC2HEX(AJ223,2)</f>
        <v>02</v>
      </c>
      <c r="AK224" s="56"/>
      <c r="AL224" s="25" t="str">
        <f t="shared" ref="AL224:AU224" si="187">DEC2HEX(AL223,2)</f>
        <v>30</v>
      </c>
      <c r="AM224" s="25" t="str">
        <f t="shared" si="187"/>
        <v>30</v>
      </c>
      <c r="AN224" s="25" t="str">
        <f t="shared" si="187"/>
        <v>30</v>
      </c>
      <c r="AO224" s="25" t="str">
        <f t="shared" si="187"/>
        <v>31</v>
      </c>
      <c r="AP224" s="25" t="str">
        <f t="shared" si="187"/>
        <v>41</v>
      </c>
      <c r="AQ224" s="25" t="str">
        <f t="shared" si="187"/>
        <v>43</v>
      </c>
      <c r="AR224" s="25" t="str">
        <f t="shared" si="187"/>
        <v>4B</v>
      </c>
      <c r="AS224" s="25" t="str">
        <f t="shared" si="187"/>
        <v>53</v>
      </c>
      <c r="AT224" s="25" t="str">
        <f t="shared" si="187"/>
        <v>44</v>
      </c>
      <c r="AU224" s="25" t="str">
        <f t="shared" si="187"/>
        <v>59</v>
      </c>
      <c r="AV224" s="25" t="str">
        <f>DEC2HEX(CODE(MID(DEC2HEX(AV223,4),3,1)),2)</f>
        <v>38</v>
      </c>
      <c r="AW224" s="25" t="str">
        <f>DEC2HEX(CODE(MID(DEC2HEX(AV223,4),4,1)),2)</f>
        <v>30</v>
      </c>
      <c r="AX224" s="55" t="str">
        <f>DEC2HEX(AX223,2)</f>
        <v>03</v>
      </c>
      <c r="AY224" s="56"/>
      <c r="BK224" s="22"/>
      <c r="BL224" s="13"/>
    </row>
    <row r="225" spans="3:64" x14ac:dyDescent="0.15">
      <c r="C225" s="18"/>
      <c r="D225" s="20"/>
      <c r="E225" s="21"/>
      <c r="F225" s="18"/>
      <c r="AH225" s="13"/>
      <c r="BK225" s="22"/>
      <c r="BL225" s="13"/>
    </row>
    <row r="226" spans="3:64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9"/>
      <c r="BL226" s="13"/>
    </row>
    <row r="227" spans="3:64" x14ac:dyDescent="0.15">
      <c r="C227" s="18"/>
      <c r="D227" s="20"/>
      <c r="E227" s="21"/>
      <c r="F227" s="18"/>
      <c r="AH227" s="13"/>
      <c r="BK227" s="22"/>
      <c r="BL227" s="13"/>
    </row>
    <row r="228" spans="3:64" x14ac:dyDescent="0.15">
      <c r="C228" s="18"/>
      <c r="D228" s="59">
        <v>22</v>
      </c>
      <c r="E228" s="60" t="s">
        <v>393</v>
      </c>
      <c r="F228" s="18"/>
      <c r="G228" s="23"/>
      <c r="H228" s="57" t="s">
        <v>0</v>
      </c>
      <c r="I228" s="57"/>
      <c r="J228" s="57" t="s">
        <v>50</v>
      </c>
      <c r="K228" s="57"/>
      <c r="L228" s="57"/>
      <c r="M228" s="57"/>
      <c r="N228" s="57" t="s">
        <v>167</v>
      </c>
      <c r="O228" s="57"/>
      <c r="P228" s="57"/>
      <c r="Q228" s="57" t="s">
        <v>28</v>
      </c>
      <c r="R228" s="57"/>
      <c r="S228" s="57"/>
      <c r="T228" s="57"/>
      <c r="U228" s="57" t="s">
        <v>1</v>
      </c>
      <c r="V228" s="57"/>
      <c r="W228" s="57" t="s">
        <v>168</v>
      </c>
      <c r="X228" s="57"/>
      <c r="AH228" s="13"/>
      <c r="AJ228" s="57" t="s">
        <v>0</v>
      </c>
      <c r="AK228" s="57"/>
      <c r="AL228" s="57" t="s">
        <v>50</v>
      </c>
      <c r="AM228" s="57"/>
      <c r="AN228" s="57"/>
      <c r="AO228" s="57"/>
      <c r="AP228" s="57" t="s">
        <v>167</v>
      </c>
      <c r="AQ228" s="57"/>
      <c r="AR228" s="57"/>
      <c r="AS228" s="57" t="s">
        <v>6</v>
      </c>
      <c r="AT228" s="57"/>
      <c r="AU228" s="57"/>
      <c r="AV228" s="57" t="s">
        <v>1</v>
      </c>
      <c r="AW228" s="57"/>
      <c r="AX228" s="57" t="s">
        <v>168</v>
      </c>
      <c r="AY228" s="57"/>
      <c r="BK228" s="22"/>
      <c r="BL228" s="13"/>
    </row>
    <row r="229" spans="3:64" x14ac:dyDescent="0.15">
      <c r="C229" s="18"/>
      <c r="D229" s="59"/>
      <c r="E229" s="60"/>
      <c r="F229" s="18"/>
      <c r="G229" s="23" t="s">
        <v>169</v>
      </c>
      <c r="H229" s="58" t="s">
        <v>102</v>
      </c>
      <c r="I229" s="58"/>
      <c r="J229" s="25">
        <v>0</v>
      </c>
      <c r="K229" s="25">
        <v>0</v>
      </c>
      <c r="L229" s="25">
        <v>2</v>
      </c>
      <c r="M229" s="25">
        <v>7</v>
      </c>
      <c r="N229" s="24" t="s">
        <v>17</v>
      </c>
      <c r="O229" s="24" t="s">
        <v>37</v>
      </c>
      <c r="P229" s="24" t="s">
        <v>17</v>
      </c>
      <c r="Q229" s="25">
        <v>1</v>
      </c>
      <c r="R229" s="25">
        <v>0</v>
      </c>
      <c r="S229" s="25">
        <v>0</v>
      </c>
      <c r="T229" s="25">
        <v>0</v>
      </c>
      <c r="U229" s="25" t="str">
        <f>MID(DEC2HEX(U230,4),3,1)</f>
        <v>7</v>
      </c>
      <c r="V229" s="25" t="str">
        <f>MID(DEC2HEX(U230,4),4,1)</f>
        <v>7</v>
      </c>
      <c r="W229" s="58" t="s">
        <v>170</v>
      </c>
      <c r="X229" s="58"/>
      <c r="AH229" s="13"/>
      <c r="AJ229" s="58" t="s">
        <v>102</v>
      </c>
      <c r="AK229" s="58"/>
      <c r="AL229" s="25">
        <v>0</v>
      </c>
      <c r="AM229" s="25">
        <v>0</v>
      </c>
      <c r="AN229" s="25">
        <v>0</v>
      </c>
      <c r="AO229" s="25">
        <v>1</v>
      </c>
      <c r="AP229" s="24" t="s">
        <v>14</v>
      </c>
      <c r="AQ229" s="24" t="s">
        <v>15</v>
      </c>
      <c r="AR229" s="24" t="s">
        <v>16</v>
      </c>
      <c r="AS229" s="25" t="str">
        <f>N229</f>
        <v>S</v>
      </c>
      <c r="AT229" s="25" t="str">
        <f>O229</f>
        <v>G</v>
      </c>
      <c r="AU229" s="25" t="str">
        <f>P229</f>
        <v>S</v>
      </c>
      <c r="AV229" s="25" t="str">
        <f>MID(DEC2HEX(AV230,4),3,1)</f>
        <v>7</v>
      </c>
      <c r="AW229" s="25" t="str">
        <f>MID(DEC2HEX(AV230,4),4,1)</f>
        <v>D</v>
      </c>
      <c r="AX229" s="58" t="s">
        <v>170</v>
      </c>
      <c r="AY229" s="58"/>
      <c r="BK229" s="22"/>
      <c r="BL229" s="13"/>
    </row>
    <row r="230" spans="3:64" x14ac:dyDescent="0.15">
      <c r="C230" s="18"/>
      <c r="D230" s="59"/>
      <c r="E230" s="60"/>
      <c r="F230" s="18"/>
      <c r="G230" s="23" t="s">
        <v>171</v>
      </c>
      <c r="H230" s="58">
        <v>2</v>
      </c>
      <c r="I230" s="58"/>
      <c r="J230" s="25">
        <f t="shared" ref="J230:T230" si="188">CODE(J229)</f>
        <v>48</v>
      </c>
      <c r="K230" s="25">
        <f t="shared" si="188"/>
        <v>48</v>
      </c>
      <c r="L230" s="25">
        <f t="shared" si="188"/>
        <v>50</v>
      </c>
      <c r="M230" s="25">
        <f t="shared" si="188"/>
        <v>55</v>
      </c>
      <c r="N230" s="25">
        <f t="shared" si="188"/>
        <v>83</v>
      </c>
      <c r="O230" s="25">
        <f t="shared" si="188"/>
        <v>71</v>
      </c>
      <c r="P230" s="25">
        <f t="shared" si="188"/>
        <v>83</v>
      </c>
      <c r="Q230" s="25">
        <f t="shared" si="188"/>
        <v>49</v>
      </c>
      <c r="R230" s="25">
        <f t="shared" si="188"/>
        <v>48</v>
      </c>
      <c r="S230" s="25">
        <f t="shared" si="188"/>
        <v>48</v>
      </c>
      <c r="T230" s="25">
        <f t="shared" si="188"/>
        <v>48</v>
      </c>
      <c r="U230" s="55">
        <f>SUM(J230:T230)</f>
        <v>631</v>
      </c>
      <c r="V230" s="56"/>
      <c r="W230" s="55">
        <v>3</v>
      </c>
      <c r="X230" s="56"/>
      <c r="AH230" s="13"/>
      <c r="AJ230" s="58">
        <v>2</v>
      </c>
      <c r="AK230" s="58"/>
      <c r="AL230" s="25">
        <f t="shared" ref="AL230:AU230" si="189">CODE(AL229)</f>
        <v>48</v>
      </c>
      <c r="AM230" s="25">
        <f t="shared" si="189"/>
        <v>48</v>
      </c>
      <c r="AN230" s="25">
        <f t="shared" si="189"/>
        <v>48</v>
      </c>
      <c r="AO230" s="25">
        <f t="shared" si="189"/>
        <v>49</v>
      </c>
      <c r="AP230" s="25">
        <f t="shared" si="189"/>
        <v>65</v>
      </c>
      <c r="AQ230" s="25">
        <f t="shared" si="189"/>
        <v>67</v>
      </c>
      <c r="AR230" s="25">
        <f t="shared" si="189"/>
        <v>75</v>
      </c>
      <c r="AS230" s="25">
        <f t="shared" si="189"/>
        <v>83</v>
      </c>
      <c r="AT230" s="25">
        <f t="shared" si="189"/>
        <v>71</v>
      </c>
      <c r="AU230" s="25">
        <f t="shared" si="189"/>
        <v>83</v>
      </c>
      <c r="AV230" s="55">
        <f>SUM(AL230:AU230)</f>
        <v>637</v>
      </c>
      <c r="AW230" s="56"/>
      <c r="AX230" s="55">
        <v>3</v>
      </c>
      <c r="AY230" s="56"/>
      <c r="BK230" s="22"/>
      <c r="BL230" s="13"/>
    </row>
    <row r="231" spans="3:64" x14ac:dyDescent="0.15">
      <c r="C231" s="18"/>
      <c r="D231" s="59"/>
      <c r="E231" s="60"/>
      <c r="F231" s="18"/>
      <c r="G231" s="23" t="s">
        <v>172</v>
      </c>
      <c r="H231" s="55" t="str">
        <f>DEC2HEX(H230,2)</f>
        <v>02</v>
      </c>
      <c r="I231" s="56"/>
      <c r="J231" s="25" t="str">
        <f t="shared" ref="J231:T231" si="190">DEC2HEX(J230,2)</f>
        <v>30</v>
      </c>
      <c r="K231" s="25" t="str">
        <f t="shared" si="190"/>
        <v>30</v>
      </c>
      <c r="L231" s="25" t="str">
        <f t="shared" si="190"/>
        <v>32</v>
      </c>
      <c r="M231" s="25" t="str">
        <f t="shared" si="190"/>
        <v>37</v>
      </c>
      <c r="N231" s="25" t="str">
        <f t="shared" si="190"/>
        <v>53</v>
      </c>
      <c r="O231" s="25" t="str">
        <f t="shared" si="190"/>
        <v>47</v>
      </c>
      <c r="P231" s="25" t="str">
        <f t="shared" si="190"/>
        <v>53</v>
      </c>
      <c r="Q231" s="25" t="str">
        <f t="shared" si="190"/>
        <v>31</v>
      </c>
      <c r="R231" s="25" t="str">
        <f t="shared" si="190"/>
        <v>30</v>
      </c>
      <c r="S231" s="25" t="str">
        <f t="shared" si="190"/>
        <v>30</v>
      </c>
      <c r="T231" s="25" t="str">
        <f t="shared" si="190"/>
        <v>30</v>
      </c>
      <c r="U231" s="25" t="str">
        <f>DEC2HEX(CODE(MID(DEC2HEX(U230,4),3,1)),2)</f>
        <v>37</v>
      </c>
      <c r="V231" s="25" t="str">
        <f>DEC2HEX(CODE(MID(DEC2HEX(U230,4),4,1)),2)</f>
        <v>37</v>
      </c>
      <c r="W231" s="55" t="str">
        <f>DEC2HEX(W230,2)</f>
        <v>03</v>
      </c>
      <c r="X231" s="56"/>
      <c r="AH231" s="13"/>
      <c r="AJ231" s="55" t="str">
        <f>DEC2HEX(AJ230,2)</f>
        <v>02</v>
      </c>
      <c r="AK231" s="56"/>
      <c r="AL231" s="25" t="str">
        <f t="shared" ref="AL231:AU231" si="191">DEC2HEX(AL230,2)</f>
        <v>30</v>
      </c>
      <c r="AM231" s="25" t="str">
        <f t="shared" si="191"/>
        <v>30</v>
      </c>
      <c r="AN231" s="25" t="str">
        <f t="shared" si="191"/>
        <v>30</v>
      </c>
      <c r="AO231" s="25" t="str">
        <f t="shared" si="191"/>
        <v>31</v>
      </c>
      <c r="AP231" s="25" t="str">
        <f t="shared" si="191"/>
        <v>41</v>
      </c>
      <c r="AQ231" s="25" t="str">
        <f t="shared" si="191"/>
        <v>43</v>
      </c>
      <c r="AR231" s="25" t="str">
        <f t="shared" si="191"/>
        <v>4B</v>
      </c>
      <c r="AS231" s="25" t="str">
        <f t="shared" si="191"/>
        <v>53</v>
      </c>
      <c r="AT231" s="25" t="str">
        <f t="shared" si="191"/>
        <v>47</v>
      </c>
      <c r="AU231" s="25" t="str">
        <f t="shared" si="191"/>
        <v>53</v>
      </c>
      <c r="AV231" s="25" t="str">
        <f>DEC2HEX(CODE(MID(DEC2HEX(AV230,4),3,1)),2)</f>
        <v>37</v>
      </c>
      <c r="AW231" s="25" t="str">
        <f>DEC2HEX(CODE(MID(DEC2HEX(AV230,4),4,1)),2)</f>
        <v>44</v>
      </c>
      <c r="AX231" s="55" t="str">
        <f>DEC2HEX(AX230,2)</f>
        <v>03</v>
      </c>
      <c r="AY231" s="56"/>
      <c r="BK231" s="22"/>
      <c r="BL231" s="13"/>
    </row>
    <row r="232" spans="3:64" x14ac:dyDescent="0.15">
      <c r="C232" s="18"/>
      <c r="D232" s="20"/>
      <c r="E232" s="21"/>
      <c r="F232" s="18"/>
      <c r="AH232" s="13"/>
      <c r="BK232" s="22"/>
      <c r="BL232" s="13"/>
    </row>
    <row r="233" spans="3:64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9"/>
      <c r="BL233" s="13"/>
    </row>
    <row r="234" spans="3:64" x14ac:dyDescent="0.15">
      <c r="C234" s="18"/>
      <c r="D234" s="20"/>
      <c r="E234" s="21"/>
      <c r="F234" s="18"/>
      <c r="AH234" s="13"/>
      <c r="BK234" s="22"/>
      <c r="BL234" s="13"/>
    </row>
    <row r="235" spans="3:64" x14ac:dyDescent="0.15">
      <c r="C235" s="18"/>
      <c r="D235" s="87">
        <v>23</v>
      </c>
      <c r="E235" s="88" t="s">
        <v>397</v>
      </c>
      <c r="F235" s="18"/>
      <c r="G235" s="23"/>
      <c r="H235" s="57" t="s">
        <v>0</v>
      </c>
      <c r="I235" s="57"/>
      <c r="J235" s="57" t="s">
        <v>50</v>
      </c>
      <c r="K235" s="57"/>
      <c r="L235" s="57"/>
      <c r="M235" s="57"/>
      <c r="N235" s="57" t="s">
        <v>167</v>
      </c>
      <c r="O235" s="57"/>
      <c r="P235" s="57"/>
      <c r="Q235" s="57" t="s">
        <v>28</v>
      </c>
      <c r="R235" s="57"/>
      <c r="S235" s="57"/>
      <c r="T235" s="57"/>
      <c r="U235" s="57" t="s">
        <v>1</v>
      </c>
      <c r="V235" s="57"/>
      <c r="W235" s="57" t="s">
        <v>168</v>
      </c>
      <c r="X235" s="57"/>
      <c r="AH235" s="13"/>
      <c r="AJ235" s="57" t="s">
        <v>0</v>
      </c>
      <c r="AK235" s="57"/>
      <c r="AL235" s="57" t="s">
        <v>50</v>
      </c>
      <c r="AM235" s="57"/>
      <c r="AN235" s="57"/>
      <c r="AO235" s="57"/>
      <c r="AP235" s="57" t="s">
        <v>167</v>
      </c>
      <c r="AQ235" s="57"/>
      <c r="AR235" s="57"/>
      <c r="AS235" s="57" t="s">
        <v>6</v>
      </c>
      <c r="AT235" s="57"/>
      <c r="AU235" s="57"/>
      <c r="AV235" s="57" t="s">
        <v>1</v>
      </c>
      <c r="AW235" s="57"/>
      <c r="AX235" s="57" t="s">
        <v>168</v>
      </c>
      <c r="AY235" s="57"/>
      <c r="BK235" s="22"/>
      <c r="BL235" s="13"/>
    </row>
    <row r="236" spans="3:64" x14ac:dyDescent="0.15">
      <c r="C236" s="18"/>
      <c r="D236" s="87"/>
      <c r="E236" s="88"/>
      <c r="F236" s="18"/>
      <c r="G236" s="23" t="s">
        <v>169</v>
      </c>
      <c r="H236" s="58" t="s">
        <v>102</v>
      </c>
      <c r="I236" s="58"/>
      <c r="J236" s="25">
        <v>0</v>
      </c>
      <c r="K236" s="25">
        <v>0</v>
      </c>
      <c r="L236" s="25">
        <v>2</v>
      </c>
      <c r="M236" s="25">
        <v>7</v>
      </c>
      <c r="N236" s="24" t="s">
        <v>17</v>
      </c>
      <c r="O236" s="24" t="s">
        <v>37</v>
      </c>
      <c r="P236" s="24" t="s">
        <v>206</v>
      </c>
      <c r="Q236" s="25">
        <v>0</v>
      </c>
      <c r="R236" s="25">
        <v>0</v>
      </c>
      <c r="S236" s="25">
        <v>5</v>
      </c>
      <c r="T236" s="25">
        <v>0</v>
      </c>
      <c r="U236" s="25" t="str">
        <f>MID(DEC2HEX(U237,4),3,1)</f>
        <v>7</v>
      </c>
      <c r="V236" s="25" t="str">
        <f>MID(DEC2HEX(U237,4),4,1)</f>
        <v>C</v>
      </c>
      <c r="W236" s="58" t="s">
        <v>170</v>
      </c>
      <c r="X236" s="58"/>
      <c r="AH236" s="13"/>
      <c r="AJ236" s="58" t="s">
        <v>102</v>
      </c>
      <c r="AK236" s="58"/>
      <c r="AL236" s="25">
        <v>0</v>
      </c>
      <c r="AM236" s="25">
        <v>0</v>
      </c>
      <c r="AN236" s="25">
        <v>0</v>
      </c>
      <c r="AO236" s="25">
        <v>1</v>
      </c>
      <c r="AP236" s="24" t="s">
        <v>14</v>
      </c>
      <c r="AQ236" s="24" t="s">
        <v>15</v>
      </c>
      <c r="AR236" s="24" t="s">
        <v>16</v>
      </c>
      <c r="AS236" s="25" t="str">
        <f>N236</f>
        <v>S</v>
      </c>
      <c r="AT236" s="25" t="str">
        <f>O236</f>
        <v>G</v>
      </c>
      <c r="AU236" s="25" t="str">
        <f>P236</f>
        <v>T</v>
      </c>
      <c r="AV236" s="25" t="str">
        <f>MID(DEC2HEX(AV237,4),3,1)</f>
        <v>7</v>
      </c>
      <c r="AW236" s="25" t="str">
        <f>MID(DEC2HEX(AV237,4),4,1)</f>
        <v>E</v>
      </c>
      <c r="AX236" s="58" t="s">
        <v>170</v>
      </c>
      <c r="AY236" s="58"/>
      <c r="BK236" s="22"/>
      <c r="BL236" s="13"/>
    </row>
    <row r="237" spans="3:64" x14ac:dyDescent="0.15">
      <c r="C237" s="18"/>
      <c r="D237" s="87"/>
      <c r="E237" s="88"/>
      <c r="F237" s="18"/>
      <c r="G237" s="23" t="s">
        <v>171</v>
      </c>
      <c r="H237" s="58">
        <v>2</v>
      </c>
      <c r="I237" s="58"/>
      <c r="J237" s="25">
        <f t="shared" ref="J237:T237" si="192">CODE(J236)</f>
        <v>48</v>
      </c>
      <c r="K237" s="25">
        <f t="shared" si="192"/>
        <v>48</v>
      </c>
      <c r="L237" s="25">
        <f t="shared" si="192"/>
        <v>50</v>
      </c>
      <c r="M237" s="25">
        <f t="shared" si="192"/>
        <v>55</v>
      </c>
      <c r="N237" s="25">
        <f t="shared" si="192"/>
        <v>83</v>
      </c>
      <c r="O237" s="25">
        <f t="shared" si="192"/>
        <v>71</v>
      </c>
      <c r="P237" s="25">
        <f t="shared" si="192"/>
        <v>84</v>
      </c>
      <c r="Q237" s="25">
        <f t="shared" si="192"/>
        <v>48</v>
      </c>
      <c r="R237" s="25">
        <f t="shared" si="192"/>
        <v>48</v>
      </c>
      <c r="S237" s="25">
        <f t="shared" si="192"/>
        <v>53</v>
      </c>
      <c r="T237" s="25">
        <f t="shared" si="192"/>
        <v>48</v>
      </c>
      <c r="U237" s="55">
        <f>SUM(J237:T237)</f>
        <v>636</v>
      </c>
      <c r="V237" s="56"/>
      <c r="W237" s="55">
        <v>3</v>
      </c>
      <c r="X237" s="56"/>
      <c r="AH237" s="13"/>
      <c r="AJ237" s="58">
        <v>2</v>
      </c>
      <c r="AK237" s="58"/>
      <c r="AL237" s="25">
        <f t="shared" ref="AL237:AU237" si="193">CODE(AL236)</f>
        <v>48</v>
      </c>
      <c r="AM237" s="25">
        <f t="shared" si="193"/>
        <v>48</v>
      </c>
      <c r="AN237" s="25">
        <f t="shared" si="193"/>
        <v>48</v>
      </c>
      <c r="AO237" s="25">
        <f t="shared" si="193"/>
        <v>49</v>
      </c>
      <c r="AP237" s="25">
        <f t="shared" si="193"/>
        <v>65</v>
      </c>
      <c r="AQ237" s="25">
        <f t="shared" si="193"/>
        <v>67</v>
      </c>
      <c r="AR237" s="25">
        <f t="shared" si="193"/>
        <v>75</v>
      </c>
      <c r="AS237" s="25">
        <f t="shared" si="193"/>
        <v>83</v>
      </c>
      <c r="AT237" s="25">
        <f t="shared" si="193"/>
        <v>71</v>
      </c>
      <c r="AU237" s="25">
        <f t="shared" si="193"/>
        <v>84</v>
      </c>
      <c r="AV237" s="55">
        <f>SUM(AL237:AU237)</f>
        <v>638</v>
      </c>
      <c r="AW237" s="56"/>
      <c r="AX237" s="55">
        <v>3</v>
      </c>
      <c r="AY237" s="56"/>
      <c r="BK237" s="22"/>
      <c r="BL237" s="13"/>
    </row>
    <row r="238" spans="3:64" x14ac:dyDescent="0.15">
      <c r="C238" s="18"/>
      <c r="D238" s="87"/>
      <c r="E238" s="88"/>
      <c r="F238" s="18"/>
      <c r="G238" s="23" t="s">
        <v>172</v>
      </c>
      <c r="H238" s="55" t="str">
        <f>DEC2HEX(H237,2)</f>
        <v>02</v>
      </c>
      <c r="I238" s="56"/>
      <c r="J238" s="25" t="str">
        <f t="shared" ref="J238:T238" si="194">DEC2HEX(J237,2)</f>
        <v>30</v>
      </c>
      <c r="K238" s="25" t="str">
        <f t="shared" si="194"/>
        <v>30</v>
      </c>
      <c r="L238" s="25" t="str">
        <f t="shared" si="194"/>
        <v>32</v>
      </c>
      <c r="M238" s="25" t="str">
        <f t="shared" si="194"/>
        <v>37</v>
      </c>
      <c r="N238" s="25" t="str">
        <f t="shared" si="194"/>
        <v>53</v>
      </c>
      <c r="O238" s="25" t="str">
        <f t="shared" si="194"/>
        <v>47</v>
      </c>
      <c r="P238" s="25" t="str">
        <f t="shared" si="194"/>
        <v>54</v>
      </c>
      <c r="Q238" s="25" t="str">
        <f t="shared" si="194"/>
        <v>30</v>
      </c>
      <c r="R238" s="25" t="str">
        <f t="shared" si="194"/>
        <v>30</v>
      </c>
      <c r="S238" s="25" t="str">
        <f t="shared" si="194"/>
        <v>35</v>
      </c>
      <c r="T238" s="25" t="str">
        <f t="shared" si="194"/>
        <v>30</v>
      </c>
      <c r="U238" s="25" t="str">
        <f>DEC2HEX(CODE(MID(DEC2HEX(U237,4),3,1)),2)</f>
        <v>37</v>
      </c>
      <c r="V238" s="25" t="str">
        <f>DEC2HEX(CODE(MID(DEC2HEX(U237,4),4,1)),2)</f>
        <v>43</v>
      </c>
      <c r="W238" s="55" t="str">
        <f>DEC2HEX(W237,2)</f>
        <v>03</v>
      </c>
      <c r="X238" s="56"/>
      <c r="AH238" s="13"/>
      <c r="AJ238" s="55" t="str">
        <f>DEC2HEX(AJ237,2)</f>
        <v>02</v>
      </c>
      <c r="AK238" s="56"/>
      <c r="AL238" s="25" t="str">
        <f t="shared" ref="AL238:AU238" si="195">DEC2HEX(AL237,2)</f>
        <v>30</v>
      </c>
      <c r="AM238" s="25" t="str">
        <f t="shared" si="195"/>
        <v>30</v>
      </c>
      <c r="AN238" s="25" t="str">
        <f t="shared" si="195"/>
        <v>30</v>
      </c>
      <c r="AO238" s="25" t="str">
        <f t="shared" si="195"/>
        <v>31</v>
      </c>
      <c r="AP238" s="25" t="str">
        <f t="shared" si="195"/>
        <v>41</v>
      </c>
      <c r="AQ238" s="25" t="str">
        <f t="shared" si="195"/>
        <v>43</v>
      </c>
      <c r="AR238" s="25" t="str">
        <f t="shared" si="195"/>
        <v>4B</v>
      </c>
      <c r="AS238" s="25" t="str">
        <f t="shared" si="195"/>
        <v>53</v>
      </c>
      <c r="AT238" s="25" t="str">
        <f t="shared" si="195"/>
        <v>47</v>
      </c>
      <c r="AU238" s="25" t="str">
        <f t="shared" si="195"/>
        <v>54</v>
      </c>
      <c r="AV238" s="25" t="str">
        <f>DEC2HEX(CODE(MID(DEC2HEX(AV237,4),3,1)),2)</f>
        <v>37</v>
      </c>
      <c r="AW238" s="25" t="str">
        <f>DEC2HEX(CODE(MID(DEC2HEX(AV237,4),4,1)),2)</f>
        <v>45</v>
      </c>
      <c r="AX238" s="55" t="str">
        <f>DEC2HEX(AX237,2)</f>
        <v>03</v>
      </c>
      <c r="AY238" s="56"/>
      <c r="BK238" s="22"/>
      <c r="BL238" s="13"/>
    </row>
    <row r="239" spans="3:64" x14ac:dyDescent="0.15">
      <c r="C239" s="18"/>
      <c r="D239" s="20"/>
      <c r="E239" s="21"/>
      <c r="F239" s="18"/>
      <c r="AH239" s="13"/>
      <c r="BK239" s="22"/>
      <c r="BL239" s="13"/>
    </row>
    <row r="240" spans="3:64" ht="3.75" customHeight="1" x14ac:dyDescent="0.15">
      <c r="C240" s="18"/>
      <c r="D240" s="16"/>
      <c r="E240" s="17"/>
      <c r="F240" s="18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9"/>
      <c r="BL240" s="13"/>
    </row>
    <row r="241" spans="2:70" x14ac:dyDescent="0.15">
      <c r="C241" s="18"/>
      <c r="D241" s="20"/>
      <c r="E241" s="21"/>
      <c r="F241" s="18"/>
      <c r="AH241" s="13"/>
      <c r="BK241" s="22"/>
      <c r="BL241" s="13"/>
    </row>
    <row r="242" spans="2:70" x14ac:dyDescent="0.15">
      <c r="C242" s="18"/>
      <c r="D242" s="59">
        <v>33</v>
      </c>
      <c r="E242" s="76" t="s">
        <v>406</v>
      </c>
      <c r="F242" s="18"/>
      <c r="G242" s="23"/>
      <c r="H242" s="57" t="s">
        <v>0</v>
      </c>
      <c r="I242" s="57"/>
      <c r="J242" s="57" t="s">
        <v>50</v>
      </c>
      <c r="K242" s="57"/>
      <c r="L242" s="57"/>
      <c r="M242" s="57"/>
      <c r="N242" s="57" t="s">
        <v>167</v>
      </c>
      <c r="O242" s="57"/>
      <c r="P242" s="57"/>
      <c r="Q242" s="57" t="s">
        <v>28</v>
      </c>
      <c r="R242" s="57"/>
      <c r="S242" s="57"/>
      <c r="T242" s="57"/>
      <c r="U242" s="57" t="s">
        <v>1</v>
      </c>
      <c r="V242" s="57"/>
      <c r="W242" s="57" t="s">
        <v>168</v>
      </c>
      <c r="X242" s="57"/>
      <c r="AH242" s="13"/>
      <c r="AJ242" s="57" t="s">
        <v>0</v>
      </c>
      <c r="AK242" s="57"/>
      <c r="AL242" s="57" t="s">
        <v>50</v>
      </c>
      <c r="AM242" s="57"/>
      <c r="AN242" s="57"/>
      <c r="AO242" s="57"/>
      <c r="AP242" s="57" t="s">
        <v>167</v>
      </c>
      <c r="AQ242" s="57"/>
      <c r="AR242" s="57"/>
      <c r="AS242" s="57" t="s">
        <v>6</v>
      </c>
      <c r="AT242" s="57"/>
      <c r="AU242" s="57"/>
      <c r="AV242" s="57" t="s">
        <v>1</v>
      </c>
      <c r="AW242" s="57"/>
      <c r="AX242" s="57" t="s">
        <v>168</v>
      </c>
      <c r="AY242" s="57"/>
      <c r="BK242" s="22"/>
      <c r="BL242" s="13"/>
    </row>
    <row r="243" spans="2:70" x14ac:dyDescent="0.15">
      <c r="C243" s="18"/>
      <c r="D243" s="59"/>
      <c r="E243" s="77"/>
      <c r="F243" s="18"/>
      <c r="G243" s="23" t="s">
        <v>169</v>
      </c>
      <c r="H243" s="58" t="s">
        <v>102</v>
      </c>
      <c r="I243" s="58"/>
      <c r="J243" s="25">
        <v>0</v>
      </c>
      <c r="K243" s="25">
        <v>0</v>
      </c>
      <c r="L243" s="25">
        <v>2</v>
      </c>
      <c r="M243" s="25">
        <v>7</v>
      </c>
      <c r="N243" s="24" t="s">
        <v>17</v>
      </c>
      <c r="O243" s="24" t="s">
        <v>407</v>
      </c>
      <c r="P243" s="24" t="s">
        <v>254</v>
      </c>
      <c r="Q243" s="25">
        <v>0</v>
      </c>
      <c r="R243" s="25">
        <v>0</v>
      </c>
      <c r="S243" s="25">
        <v>0</v>
      </c>
      <c r="T243" s="25">
        <v>3</v>
      </c>
      <c r="U243" s="25" t="str">
        <f>MID(DEC2HEX(U244,4),3,1)</f>
        <v>7</v>
      </c>
      <c r="V243" s="25" t="str">
        <f>MID(DEC2HEX(U244,4),4,1)</f>
        <v>6</v>
      </c>
      <c r="W243" s="58" t="s">
        <v>170</v>
      </c>
      <c r="X243" s="58"/>
      <c r="AH243" s="13"/>
      <c r="AJ243" s="58" t="s">
        <v>102</v>
      </c>
      <c r="AK243" s="58"/>
      <c r="AL243" s="25">
        <v>0</v>
      </c>
      <c r="AM243" s="25">
        <v>0</v>
      </c>
      <c r="AN243" s="25">
        <v>0</v>
      </c>
      <c r="AO243" s="25">
        <v>1</v>
      </c>
      <c r="AP243" s="24" t="s">
        <v>14</v>
      </c>
      <c r="AQ243" s="24" t="s">
        <v>15</v>
      </c>
      <c r="AR243" s="24" t="s">
        <v>16</v>
      </c>
      <c r="AS243" s="25" t="str">
        <f>N243</f>
        <v>S</v>
      </c>
      <c r="AT243" s="25" t="str">
        <f>O243</f>
        <v>C</v>
      </c>
      <c r="AU243" s="25" t="str">
        <f>P243</f>
        <v>T</v>
      </c>
      <c r="AV243" s="25" t="str">
        <f>MID(DEC2HEX(AV244,4),3,1)</f>
        <v>7</v>
      </c>
      <c r="AW243" s="25" t="str">
        <f>MID(DEC2HEX(AV244,4),4,1)</f>
        <v>A</v>
      </c>
      <c r="AX243" s="58" t="s">
        <v>170</v>
      </c>
      <c r="AY243" s="58"/>
      <c r="BK243" s="22"/>
      <c r="BL243" s="13"/>
    </row>
    <row r="244" spans="2:70" x14ac:dyDescent="0.15">
      <c r="C244" s="18"/>
      <c r="D244" s="59"/>
      <c r="E244" s="77"/>
      <c r="F244" s="18"/>
      <c r="G244" s="23" t="s">
        <v>171</v>
      </c>
      <c r="H244" s="58">
        <v>2</v>
      </c>
      <c r="I244" s="58"/>
      <c r="J244" s="25">
        <f t="shared" ref="J244:M244" si="196">CODE(J243)</f>
        <v>48</v>
      </c>
      <c r="K244" s="25">
        <f t="shared" si="196"/>
        <v>48</v>
      </c>
      <c r="L244" s="25">
        <f t="shared" si="196"/>
        <v>50</v>
      </c>
      <c r="M244" s="25">
        <f t="shared" si="196"/>
        <v>55</v>
      </c>
      <c r="N244" s="25">
        <f t="shared" ref="N244:T244" si="197">CODE(N243)</f>
        <v>83</v>
      </c>
      <c r="O244" s="25">
        <f t="shared" si="197"/>
        <v>67</v>
      </c>
      <c r="P244" s="25">
        <f t="shared" si="197"/>
        <v>84</v>
      </c>
      <c r="Q244" s="25">
        <f t="shared" si="197"/>
        <v>48</v>
      </c>
      <c r="R244" s="25">
        <f t="shared" si="197"/>
        <v>48</v>
      </c>
      <c r="S244" s="25">
        <f t="shared" si="197"/>
        <v>48</v>
      </c>
      <c r="T244" s="25">
        <f t="shared" si="197"/>
        <v>51</v>
      </c>
      <c r="U244" s="55">
        <f>SUM(J244:T244)</f>
        <v>630</v>
      </c>
      <c r="V244" s="56"/>
      <c r="W244" s="55">
        <v>3</v>
      </c>
      <c r="X244" s="56"/>
      <c r="AH244" s="13"/>
      <c r="AJ244" s="58">
        <v>2</v>
      </c>
      <c r="AK244" s="58"/>
      <c r="AL244" s="25">
        <f t="shared" ref="AL244:AO244" si="198">CODE(AL243)</f>
        <v>48</v>
      </c>
      <c r="AM244" s="25">
        <f t="shared" si="198"/>
        <v>48</v>
      </c>
      <c r="AN244" s="25">
        <f t="shared" si="198"/>
        <v>48</v>
      </c>
      <c r="AO244" s="25">
        <f t="shared" si="198"/>
        <v>49</v>
      </c>
      <c r="AP244" s="25">
        <f t="shared" ref="AP244:AU244" si="199">CODE(AP243)</f>
        <v>65</v>
      </c>
      <c r="AQ244" s="25">
        <f t="shared" si="199"/>
        <v>67</v>
      </c>
      <c r="AR244" s="25">
        <f t="shared" si="199"/>
        <v>75</v>
      </c>
      <c r="AS244" s="25">
        <f t="shared" si="199"/>
        <v>83</v>
      </c>
      <c r="AT244" s="25">
        <f t="shared" si="199"/>
        <v>67</v>
      </c>
      <c r="AU244" s="25">
        <f t="shared" si="199"/>
        <v>84</v>
      </c>
      <c r="AV244" s="55">
        <f>SUM(AL244:AU244)</f>
        <v>634</v>
      </c>
      <c r="AW244" s="56"/>
      <c r="AX244" s="55">
        <v>3</v>
      </c>
      <c r="AY244" s="56"/>
      <c r="BK244" s="22"/>
      <c r="BL244" s="13"/>
    </row>
    <row r="245" spans="2:70" x14ac:dyDescent="0.15">
      <c r="C245" s="18"/>
      <c r="D245" s="59"/>
      <c r="E245" s="77"/>
      <c r="F245" s="18"/>
      <c r="G245" s="23" t="s">
        <v>172</v>
      </c>
      <c r="H245" s="55" t="str">
        <f>DEC2HEX(H244,2)</f>
        <v>02</v>
      </c>
      <c r="I245" s="56"/>
      <c r="J245" s="25" t="str">
        <f t="shared" ref="J245:M245" si="200">DEC2HEX(J244,2)</f>
        <v>30</v>
      </c>
      <c r="K245" s="25" t="str">
        <f t="shared" si="200"/>
        <v>30</v>
      </c>
      <c r="L245" s="25" t="str">
        <f t="shared" si="200"/>
        <v>32</v>
      </c>
      <c r="M245" s="25" t="str">
        <f t="shared" si="200"/>
        <v>37</v>
      </c>
      <c r="N245" s="25" t="str">
        <f t="shared" ref="N245:T245" si="201">DEC2HEX(N244,2)</f>
        <v>53</v>
      </c>
      <c r="O245" s="25" t="str">
        <f t="shared" si="201"/>
        <v>43</v>
      </c>
      <c r="P245" s="25" t="str">
        <f t="shared" si="201"/>
        <v>54</v>
      </c>
      <c r="Q245" s="25" t="str">
        <f t="shared" si="201"/>
        <v>30</v>
      </c>
      <c r="R245" s="25" t="str">
        <f t="shared" si="201"/>
        <v>30</v>
      </c>
      <c r="S245" s="25" t="str">
        <f t="shared" si="201"/>
        <v>30</v>
      </c>
      <c r="T245" s="25" t="str">
        <f t="shared" si="201"/>
        <v>33</v>
      </c>
      <c r="U245" s="25" t="str">
        <f>DEC2HEX(CODE(MID(DEC2HEX(U244,4),3,1)),2)</f>
        <v>37</v>
      </c>
      <c r="V245" s="25" t="str">
        <f>DEC2HEX(CODE(MID(DEC2HEX(U244,4),4,1)),2)</f>
        <v>36</v>
      </c>
      <c r="W245" s="55" t="str">
        <f>DEC2HEX(W244,2)</f>
        <v>03</v>
      </c>
      <c r="X245" s="56"/>
      <c r="AH245" s="13"/>
      <c r="AJ245" s="55" t="str">
        <f>DEC2HEX(AJ244,2)</f>
        <v>02</v>
      </c>
      <c r="AK245" s="56"/>
      <c r="AL245" s="25" t="str">
        <f t="shared" ref="AL245:AO245" si="202">DEC2HEX(AL244,2)</f>
        <v>30</v>
      </c>
      <c r="AM245" s="25" t="str">
        <f t="shared" si="202"/>
        <v>30</v>
      </c>
      <c r="AN245" s="25" t="str">
        <f t="shared" si="202"/>
        <v>30</v>
      </c>
      <c r="AO245" s="25" t="str">
        <f t="shared" si="202"/>
        <v>31</v>
      </c>
      <c r="AP245" s="25" t="str">
        <f t="shared" ref="AP245:AU245" si="203">DEC2HEX(AP244,2)</f>
        <v>41</v>
      </c>
      <c r="AQ245" s="25" t="str">
        <f t="shared" si="203"/>
        <v>43</v>
      </c>
      <c r="AR245" s="25" t="str">
        <f t="shared" si="203"/>
        <v>4B</v>
      </c>
      <c r="AS245" s="25" t="str">
        <f t="shared" si="203"/>
        <v>53</v>
      </c>
      <c r="AT245" s="25" t="str">
        <f t="shared" si="203"/>
        <v>43</v>
      </c>
      <c r="AU245" s="25" t="str">
        <f t="shared" si="203"/>
        <v>54</v>
      </c>
      <c r="AV245" s="25" t="str">
        <f>DEC2HEX(CODE(MID(DEC2HEX(AV244,4),3,1)),2)</f>
        <v>37</v>
      </c>
      <c r="AW245" s="25" t="str">
        <f>DEC2HEX(CODE(MID(DEC2HEX(AV244,4),4,1)),2)</f>
        <v>41</v>
      </c>
      <c r="AX245" s="55" t="str">
        <f>DEC2HEX(AX244,2)</f>
        <v>03</v>
      </c>
      <c r="AY245" s="56"/>
      <c r="BK245" s="22"/>
      <c r="BL245" s="13"/>
    </row>
    <row r="246" spans="2:70" x14ac:dyDescent="0.15">
      <c r="C246" s="18"/>
      <c r="D246" s="20"/>
      <c r="E246" s="21"/>
      <c r="F246" s="18"/>
      <c r="AH246" s="13"/>
      <c r="BK246" s="22"/>
      <c r="BL246" s="13"/>
    </row>
    <row r="247" spans="2:70" ht="3.75" customHeight="1" x14ac:dyDescent="0.15">
      <c r="C247" s="18"/>
      <c r="D247" s="16"/>
      <c r="E247" s="17"/>
      <c r="F247" s="18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9"/>
      <c r="BL247" s="13"/>
    </row>
    <row r="248" spans="2:70" x14ac:dyDescent="0.15">
      <c r="C248" s="18"/>
      <c r="D248" s="20"/>
      <c r="E248" s="21"/>
      <c r="F248" s="18"/>
      <c r="AH248" s="13"/>
      <c r="BK248" s="22"/>
      <c r="BL248" s="13"/>
    </row>
    <row r="249" spans="2:70" x14ac:dyDescent="0.15">
      <c r="C249" s="18"/>
      <c r="D249" s="59">
        <v>34</v>
      </c>
      <c r="E249" s="77" t="s">
        <v>408</v>
      </c>
      <c r="F249" s="18"/>
      <c r="G249" s="23"/>
      <c r="H249" s="57" t="s">
        <v>0</v>
      </c>
      <c r="I249" s="57"/>
      <c r="J249" s="57" t="s">
        <v>50</v>
      </c>
      <c r="K249" s="57"/>
      <c r="L249" s="57"/>
      <c r="M249" s="57"/>
      <c r="N249" s="57" t="s">
        <v>167</v>
      </c>
      <c r="O249" s="57"/>
      <c r="P249" s="57"/>
      <c r="Q249" s="57" t="s">
        <v>28</v>
      </c>
      <c r="R249" s="57"/>
      <c r="S249" s="57"/>
      <c r="T249" s="57"/>
      <c r="U249" s="57" t="s">
        <v>1</v>
      </c>
      <c r="V249" s="57"/>
      <c r="W249" s="57" t="s">
        <v>168</v>
      </c>
      <c r="X249" s="57"/>
      <c r="AH249" s="13"/>
      <c r="AJ249" s="57" t="s">
        <v>0</v>
      </c>
      <c r="AK249" s="57"/>
      <c r="AL249" s="57" t="s">
        <v>50</v>
      </c>
      <c r="AM249" s="57"/>
      <c r="AN249" s="57"/>
      <c r="AO249" s="57"/>
      <c r="AP249" s="57" t="s">
        <v>167</v>
      </c>
      <c r="AQ249" s="57"/>
      <c r="AR249" s="57"/>
      <c r="AS249" s="57" t="s">
        <v>6</v>
      </c>
      <c r="AT249" s="57"/>
      <c r="AU249" s="57"/>
      <c r="AV249" s="57" t="s">
        <v>1</v>
      </c>
      <c r="AW249" s="57"/>
      <c r="AX249" s="57" t="s">
        <v>168</v>
      </c>
      <c r="AY249" s="57"/>
      <c r="BK249" s="22"/>
      <c r="BL249" s="13"/>
    </row>
    <row r="250" spans="2:70" x14ac:dyDescent="0.15">
      <c r="C250" s="18"/>
      <c r="D250" s="59"/>
      <c r="E250" s="77"/>
      <c r="F250" s="18"/>
      <c r="G250" s="23" t="s">
        <v>169</v>
      </c>
      <c r="H250" s="58" t="s">
        <v>102</v>
      </c>
      <c r="I250" s="58"/>
      <c r="J250" s="25">
        <v>0</v>
      </c>
      <c r="K250" s="25">
        <v>0</v>
      </c>
      <c r="L250" s="25">
        <v>2</v>
      </c>
      <c r="M250" s="25">
        <v>7</v>
      </c>
      <c r="N250" s="24" t="s">
        <v>17</v>
      </c>
      <c r="O250" s="24" t="s">
        <v>17</v>
      </c>
      <c r="P250" s="24" t="s">
        <v>206</v>
      </c>
      <c r="Q250" s="25">
        <v>0</v>
      </c>
      <c r="R250" s="25">
        <v>1</v>
      </c>
      <c r="S250" s="25">
        <v>0</v>
      </c>
      <c r="T250" s="25">
        <v>0</v>
      </c>
      <c r="U250" s="25" t="str">
        <f>MID(DEC2HEX(U251,4),3,1)</f>
        <v>8</v>
      </c>
      <c r="V250" s="25" t="str">
        <f>MID(DEC2HEX(U251,4),4,1)</f>
        <v>4</v>
      </c>
      <c r="W250" s="58" t="s">
        <v>170</v>
      </c>
      <c r="X250" s="58"/>
      <c r="AH250" s="13"/>
      <c r="AJ250" s="58" t="s">
        <v>102</v>
      </c>
      <c r="AK250" s="58"/>
      <c r="AL250" s="25">
        <v>0</v>
      </c>
      <c r="AM250" s="25">
        <v>0</v>
      </c>
      <c r="AN250" s="25">
        <v>0</v>
      </c>
      <c r="AO250" s="25">
        <v>1</v>
      </c>
      <c r="AP250" s="24" t="s">
        <v>14</v>
      </c>
      <c r="AQ250" s="24" t="s">
        <v>15</v>
      </c>
      <c r="AR250" s="24" t="s">
        <v>16</v>
      </c>
      <c r="AS250" s="25" t="str">
        <f>N250</f>
        <v>S</v>
      </c>
      <c r="AT250" s="25" t="str">
        <f>O250</f>
        <v>S</v>
      </c>
      <c r="AU250" s="25" t="str">
        <f>P250</f>
        <v>T</v>
      </c>
      <c r="AV250" s="25" t="str">
        <f>MID(DEC2HEX(AV251,4),3,1)</f>
        <v>8</v>
      </c>
      <c r="AW250" s="25" t="str">
        <f>MID(DEC2HEX(AV251,4),4,1)</f>
        <v>A</v>
      </c>
      <c r="AX250" s="58" t="s">
        <v>170</v>
      </c>
      <c r="AY250" s="58"/>
      <c r="BK250" s="22"/>
      <c r="BL250" s="13"/>
    </row>
    <row r="251" spans="2:70" x14ac:dyDescent="0.15">
      <c r="C251" s="18"/>
      <c r="D251" s="59"/>
      <c r="E251" s="77"/>
      <c r="F251" s="18"/>
      <c r="G251" s="23" t="s">
        <v>171</v>
      </c>
      <c r="H251" s="58">
        <v>2</v>
      </c>
      <c r="I251" s="58"/>
      <c r="J251" s="25">
        <f t="shared" ref="J251:M251" si="204">CODE(J250)</f>
        <v>48</v>
      </c>
      <c r="K251" s="25">
        <f t="shared" si="204"/>
        <v>48</v>
      </c>
      <c r="L251" s="25">
        <f t="shared" si="204"/>
        <v>50</v>
      </c>
      <c r="M251" s="25">
        <f t="shared" si="204"/>
        <v>55</v>
      </c>
      <c r="N251" s="25">
        <f t="shared" ref="N251:T251" si="205">CODE(N250)</f>
        <v>83</v>
      </c>
      <c r="O251" s="25">
        <f t="shared" si="205"/>
        <v>83</v>
      </c>
      <c r="P251" s="25">
        <f t="shared" si="205"/>
        <v>84</v>
      </c>
      <c r="Q251" s="25">
        <f t="shared" si="205"/>
        <v>48</v>
      </c>
      <c r="R251" s="25">
        <f t="shared" si="205"/>
        <v>49</v>
      </c>
      <c r="S251" s="25">
        <f t="shared" si="205"/>
        <v>48</v>
      </c>
      <c r="T251" s="25">
        <f t="shared" si="205"/>
        <v>48</v>
      </c>
      <c r="U251" s="55">
        <f>SUM(J251:T251)</f>
        <v>644</v>
      </c>
      <c r="V251" s="56"/>
      <c r="W251" s="55">
        <v>3</v>
      </c>
      <c r="X251" s="56"/>
      <c r="AH251" s="13"/>
      <c r="AJ251" s="58">
        <v>2</v>
      </c>
      <c r="AK251" s="58"/>
      <c r="AL251" s="25">
        <f t="shared" ref="AL251:AO251" si="206">CODE(AL250)</f>
        <v>48</v>
      </c>
      <c r="AM251" s="25">
        <f t="shared" si="206"/>
        <v>48</v>
      </c>
      <c r="AN251" s="25">
        <f t="shared" si="206"/>
        <v>48</v>
      </c>
      <c r="AO251" s="25">
        <f t="shared" si="206"/>
        <v>49</v>
      </c>
      <c r="AP251" s="25">
        <f t="shared" ref="AP251:AU251" si="207">CODE(AP250)</f>
        <v>65</v>
      </c>
      <c r="AQ251" s="25">
        <f t="shared" si="207"/>
        <v>67</v>
      </c>
      <c r="AR251" s="25">
        <f t="shared" si="207"/>
        <v>75</v>
      </c>
      <c r="AS251" s="25">
        <f t="shared" si="207"/>
        <v>83</v>
      </c>
      <c r="AT251" s="25">
        <f t="shared" si="207"/>
        <v>83</v>
      </c>
      <c r="AU251" s="25">
        <f t="shared" si="207"/>
        <v>84</v>
      </c>
      <c r="AV251" s="55">
        <f>SUM(AL251:AU251)</f>
        <v>650</v>
      </c>
      <c r="AW251" s="56"/>
      <c r="AX251" s="55">
        <v>3</v>
      </c>
      <c r="AY251" s="56"/>
      <c r="BK251" s="22"/>
      <c r="BL251" s="13"/>
    </row>
    <row r="252" spans="2:70" x14ac:dyDescent="0.15">
      <c r="C252" s="18"/>
      <c r="D252" s="59"/>
      <c r="E252" s="77"/>
      <c r="F252" s="18"/>
      <c r="G252" s="23" t="s">
        <v>172</v>
      </c>
      <c r="H252" s="55" t="str">
        <f>DEC2HEX(H251,2)</f>
        <v>02</v>
      </c>
      <c r="I252" s="56"/>
      <c r="J252" s="25" t="str">
        <f t="shared" ref="J252:M252" si="208">DEC2HEX(J251,2)</f>
        <v>30</v>
      </c>
      <c r="K252" s="25" t="str">
        <f t="shared" si="208"/>
        <v>30</v>
      </c>
      <c r="L252" s="25" t="str">
        <f t="shared" si="208"/>
        <v>32</v>
      </c>
      <c r="M252" s="25" t="str">
        <f t="shared" si="208"/>
        <v>37</v>
      </c>
      <c r="N252" s="25" t="str">
        <f t="shared" ref="N252:T252" si="209">DEC2HEX(N251,2)</f>
        <v>53</v>
      </c>
      <c r="O252" s="25" t="str">
        <f t="shared" si="209"/>
        <v>53</v>
      </c>
      <c r="P252" s="25" t="str">
        <f t="shared" si="209"/>
        <v>54</v>
      </c>
      <c r="Q252" s="25" t="str">
        <f t="shared" si="209"/>
        <v>30</v>
      </c>
      <c r="R252" s="25" t="str">
        <f t="shared" si="209"/>
        <v>31</v>
      </c>
      <c r="S252" s="25" t="str">
        <f t="shared" si="209"/>
        <v>30</v>
      </c>
      <c r="T252" s="25" t="str">
        <f t="shared" si="209"/>
        <v>30</v>
      </c>
      <c r="U252" s="25" t="str">
        <f>DEC2HEX(CODE(MID(DEC2HEX(U251,4),3,1)),2)</f>
        <v>38</v>
      </c>
      <c r="V252" s="25" t="str">
        <f>DEC2HEX(CODE(MID(DEC2HEX(U251,4),4,1)),2)</f>
        <v>34</v>
      </c>
      <c r="W252" s="55" t="str">
        <f>DEC2HEX(W251,2)</f>
        <v>03</v>
      </c>
      <c r="X252" s="56"/>
      <c r="AH252" s="13"/>
      <c r="AJ252" s="55" t="str">
        <f>DEC2HEX(AJ251,2)</f>
        <v>02</v>
      </c>
      <c r="AK252" s="56"/>
      <c r="AL252" s="25" t="str">
        <f t="shared" ref="AL252:AO252" si="210">DEC2HEX(AL251,2)</f>
        <v>30</v>
      </c>
      <c r="AM252" s="25" t="str">
        <f t="shared" si="210"/>
        <v>30</v>
      </c>
      <c r="AN252" s="25" t="str">
        <f t="shared" si="210"/>
        <v>30</v>
      </c>
      <c r="AO252" s="25" t="str">
        <f t="shared" si="210"/>
        <v>31</v>
      </c>
      <c r="AP252" s="25" t="str">
        <f t="shared" ref="AP252:AU252" si="211">DEC2HEX(AP251,2)</f>
        <v>41</v>
      </c>
      <c r="AQ252" s="25" t="str">
        <f t="shared" si="211"/>
        <v>43</v>
      </c>
      <c r="AR252" s="25" t="str">
        <f t="shared" si="211"/>
        <v>4B</v>
      </c>
      <c r="AS252" s="25" t="str">
        <f t="shared" si="211"/>
        <v>53</v>
      </c>
      <c r="AT252" s="25" t="str">
        <f t="shared" si="211"/>
        <v>53</v>
      </c>
      <c r="AU252" s="25" t="str">
        <f t="shared" si="211"/>
        <v>54</v>
      </c>
      <c r="AV252" s="25" t="str">
        <f>DEC2HEX(CODE(MID(DEC2HEX(AV251,4),3,1)),2)</f>
        <v>38</v>
      </c>
      <c r="AW252" s="25" t="str">
        <f>DEC2HEX(CODE(MID(DEC2HEX(AV251,4),4,1)),2)</f>
        <v>41</v>
      </c>
      <c r="AX252" s="55" t="str">
        <f>DEC2HEX(AX251,2)</f>
        <v>03</v>
      </c>
      <c r="AY252" s="56"/>
      <c r="BK252" s="22"/>
      <c r="BL252" s="13"/>
    </row>
    <row r="253" spans="2:70" x14ac:dyDescent="0.15">
      <c r="C253" s="18"/>
      <c r="D253" s="20"/>
      <c r="E253" s="21"/>
      <c r="F253" s="18"/>
      <c r="AH253" s="13"/>
      <c r="BK253" s="22"/>
      <c r="BL253" s="13"/>
    </row>
    <row r="254" spans="2:70" ht="3.75" customHeight="1" x14ac:dyDescent="0.15">
      <c r="C254" s="18"/>
      <c r="D254" s="16"/>
      <c r="E254" s="17"/>
      <c r="F254" s="18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9"/>
      <c r="BL254" s="13"/>
    </row>
    <row r="255" spans="2:70" x14ac:dyDescent="0.15">
      <c r="B255" s="6"/>
      <c r="C255" s="18"/>
      <c r="E255" s="53" t="s">
        <v>422</v>
      </c>
      <c r="F255" s="18"/>
      <c r="AL255" s="13"/>
      <c r="BR255" s="13"/>
    </row>
    <row r="256" spans="2:70" x14ac:dyDescent="0.15">
      <c r="B256" s="6"/>
      <c r="C256" s="18"/>
      <c r="E256" s="60" t="s">
        <v>423</v>
      </c>
      <c r="F256" s="18"/>
      <c r="G256" s="23"/>
      <c r="H256" s="57" t="s">
        <v>193</v>
      </c>
      <c r="I256" s="57"/>
      <c r="J256" s="66" t="s">
        <v>50</v>
      </c>
      <c r="K256" s="67"/>
      <c r="L256" s="67"/>
      <c r="M256" s="68"/>
      <c r="N256" s="57" t="s">
        <v>247</v>
      </c>
      <c r="O256" s="57"/>
      <c r="P256" s="57"/>
      <c r="Q256" s="27" t="s">
        <v>424</v>
      </c>
      <c r="R256" s="66" t="s">
        <v>28</v>
      </c>
      <c r="S256" s="67"/>
      <c r="T256" s="67"/>
      <c r="U256" s="68"/>
      <c r="V256" s="57" t="s">
        <v>225</v>
      </c>
      <c r="W256" s="57"/>
      <c r="X256" s="57" t="s">
        <v>168</v>
      </c>
      <c r="Y256" s="57"/>
      <c r="AL256" s="13"/>
      <c r="AN256" s="57" t="s">
        <v>193</v>
      </c>
      <c r="AO256" s="57"/>
      <c r="AP256" s="66" t="s">
        <v>425</v>
      </c>
      <c r="AQ256" s="67"/>
      <c r="AR256" s="67"/>
      <c r="AS256" s="68"/>
      <c r="AT256" s="57" t="s">
        <v>247</v>
      </c>
      <c r="AU256" s="57"/>
      <c r="AV256" s="57"/>
      <c r="AW256" s="66" t="s">
        <v>282</v>
      </c>
      <c r="AX256" s="67"/>
      <c r="AY256" s="67"/>
      <c r="AZ256" s="68"/>
      <c r="BA256" s="57" t="s">
        <v>6</v>
      </c>
      <c r="BB256" s="57"/>
      <c r="BC256" s="57"/>
      <c r="BD256" s="57" t="s">
        <v>225</v>
      </c>
      <c r="BE256" s="57"/>
      <c r="BF256" s="57" t="s">
        <v>168</v>
      </c>
      <c r="BG256" s="57"/>
      <c r="BR256" s="13"/>
    </row>
    <row r="257" spans="2:70" x14ac:dyDescent="0.15">
      <c r="B257" s="6"/>
      <c r="C257" s="18"/>
      <c r="E257" s="60"/>
      <c r="F257" s="18"/>
      <c r="G257" s="23" t="s">
        <v>169</v>
      </c>
      <c r="H257" s="58" t="s">
        <v>102</v>
      </c>
      <c r="I257" s="58"/>
      <c r="J257" s="25">
        <v>0</v>
      </c>
      <c r="K257" s="25">
        <v>0</v>
      </c>
      <c r="L257" s="25">
        <v>9</v>
      </c>
      <c r="M257" s="25">
        <v>9</v>
      </c>
      <c r="N257" s="24" t="s">
        <v>17</v>
      </c>
      <c r="O257" s="24" t="s">
        <v>35</v>
      </c>
      <c r="P257" s="24" t="s">
        <v>17</v>
      </c>
      <c r="Q257" s="24">
        <v>5</v>
      </c>
      <c r="R257" s="25">
        <v>0</v>
      </c>
      <c r="S257" s="25">
        <v>0</v>
      </c>
      <c r="T257" s="25">
        <v>0</v>
      </c>
      <c r="U257" s="25">
        <v>4</v>
      </c>
      <c r="V257" s="25" t="str">
        <f>MID(DEC2HEX(V258,4),3,1)</f>
        <v>B</v>
      </c>
      <c r="W257" s="25" t="str">
        <f>MID(DEC2HEX(V258,4),4,1)</f>
        <v>7</v>
      </c>
      <c r="X257" s="58" t="s">
        <v>170</v>
      </c>
      <c r="Y257" s="58"/>
      <c r="AL257" s="13"/>
      <c r="AN257" s="58" t="s">
        <v>102</v>
      </c>
      <c r="AO257" s="58"/>
      <c r="AP257" s="25">
        <v>0</v>
      </c>
      <c r="AQ257" s="25">
        <v>0</v>
      </c>
      <c r="AR257" s="25">
        <v>0</v>
      </c>
      <c r="AS257" s="25">
        <v>0</v>
      </c>
      <c r="AT257" s="24" t="s">
        <v>284</v>
      </c>
      <c r="AU257" s="24" t="s">
        <v>15</v>
      </c>
      <c r="AV257" s="24" t="s">
        <v>16</v>
      </c>
      <c r="AW257" s="25">
        <f t="shared" ref="AW257:BC257" si="212">J257</f>
        <v>0</v>
      </c>
      <c r="AX257" s="25">
        <f t="shared" si="212"/>
        <v>0</v>
      </c>
      <c r="AY257" s="25">
        <f t="shared" si="212"/>
        <v>9</v>
      </c>
      <c r="AZ257" s="25">
        <f t="shared" si="212"/>
        <v>9</v>
      </c>
      <c r="BA257" s="25" t="str">
        <f t="shared" si="212"/>
        <v>S</v>
      </c>
      <c r="BB257" s="25" t="str">
        <f t="shared" si="212"/>
        <v>F</v>
      </c>
      <c r="BC257" s="25" t="str">
        <f t="shared" si="212"/>
        <v>S</v>
      </c>
      <c r="BD257" s="25" t="str">
        <f>MID(DEC2HEX(BD258,4),3,1)</f>
        <v>4</v>
      </c>
      <c r="BE257" s="25" t="str">
        <f>MID(DEC2HEX(BD258,4),4,1)</f>
        <v>D</v>
      </c>
      <c r="BF257" s="58" t="s">
        <v>426</v>
      </c>
      <c r="BG257" s="58"/>
      <c r="BR257" s="13"/>
    </row>
    <row r="258" spans="2:70" x14ac:dyDescent="0.15">
      <c r="B258" s="6"/>
      <c r="C258" s="18"/>
      <c r="E258" s="60"/>
      <c r="F258" s="18"/>
      <c r="G258" s="23" t="s">
        <v>427</v>
      </c>
      <c r="H258" s="58">
        <v>2</v>
      </c>
      <c r="I258" s="58"/>
      <c r="J258" s="25">
        <f t="shared" ref="J258:U258" si="213">CODE(J257)</f>
        <v>48</v>
      </c>
      <c r="K258" s="25">
        <f t="shared" si="213"/>
        <v>48</v>
      </c>
      <c r="L258" s="25">
        <f t="shared" si="213"/>
        <v>57</v>
      </c>
      <c r="M258" s="25">
        <f t="shared" si="213"/>
        <v>57</v>
      </c>
      <c r="N258" s="25">
        <f t="shared" si="213"/>
        <v>83</v>
      </c>
      <c r="O258" s="25">
        <f t="shared" si="213"/>
        <v>70</v>
      </c>
      <c r="P258" s="25">
        <f t="shared" si="213"/>
        <v>83</v>
      </c>
      <c r="Q258" s="25">
        <f t="shared" si="213"/>
        <v>53</v>
      </c>
      <c r="R258" s="25">
        <f t="shared" si="213"/>
        <v>48</v>
      </c>
      <c r="S258" s="25">
        <f t="shared" si="213"/>
        <v>48</v>
      </c>
      <c r="T258" s="25">
        <f t="shared" si="213"/>
        <v>48</v>
      </c>
      <c r="U258" s="25">
        <f t="shared" si="213"/>
        <v>52</v>
      </c>
      <c r="V258" s="55">
        <f>SUM(J258:U258)</f>
        <v>695</v>
      </c>
      <c r="W258" s="56"/>
      <c r="X258" s="55">
        <v>3</v>
      </c>
      <c r="Y258" s="56"/>
      <c r="AL258" s="13"/>
      <c r="AN258" s="58">
        <v>2</v>
      </c>
      <c r="AO258" s="58"/>
      <c r="AP258" s="25">
        <f t="shared" ref="AP258:BC258" si="214">CODE(AP257)</f>
        <v>48</v>
      </c>
      <c r="AQ258" s="25">
        <f t="shared" si="214"/>
        <v>48</v>
      </c>
      <c r="AR258" s="25">
        <f t="shared" si="214"/>
        <v>48</v>
      </c>
      <c r="AS258" s="25">
        <f t="shared" si="214"/>
        <v>48</v>
      </c>
      <c r="AT258" s="25">
        <f t="shared" si="214"/>
        <v>65</v>
      </c>
      <c r="AU258" s="25">
        <f t="shared" si="214"/>
        <v>67</v>
      </c>
      <c r="AV258" s="25">
        <f t="shared" si="214"/>
        <v>75</v>
      </c>
      <c r="AW258" s="25">
        <f t="shared" si="214"/>
        <v>48</v>
      </c>
      <c r="AX258" s="25">
        <f t="shared" si="214"/>
        <v>48</v>
      </c>
      <c r="AY258" s="25">
        <f t="shared" si="214"/>
        <v>57</v>
      </c>
      <c r="AZ258" s="25">
        <f t="shared" si="214"/>
        <v>57</v>
      </c>
      <c r="BA258" s="25">
        <f t="shared" si="214"/>
        <v>83</v>
      </c>
      <c r="BB258" s="25">
        <f t="shared" si="214"/>
        <v>70</v>
      </c>
      <c r="BC258" s="25">
        <f t="shared" si="214"/>
        <v>83</v>
      </c>
      <c r="BD258" s="55">
        <f>SUM(AP258:BC258)</f>
        <v>845</v>
      </c>
      <c r="BE258" s="56"/>
      <c r="BF258" s="55">
        <v>3</v>
      </c>
      <c r="BG258" s="56"/>
      <c r="BR258" s="13"/>
    </row>
    <row r="259" spans="2:70" x14ac:dyDescent="0.15">
      <c r="B259" s="6"/>
      <c r="C259" s="18"/>
      <c r="E259" s="60"/>
      <c r="F259" s="18"/>
      <c r="G259" s="23" t="s">
        <v>428</v>
      </c>
      <c r="H259" s="55" t="str">
        <f>DEC2HEX(H258,2)</f>
        <v>02</v>
      </c>
      <c r="I259" s="56"/>
      <c r="J259" s="25" t="str">
        <f t="shared" ref="J259:U259" si="215">DEC2HEX(J258,2)</f>
        <v>30</v>
      </c>
      <c r="K259" s="25" t="str">
        <f t="shared" si="215"/>
        <v>30</v>
      </c>
      <c r="L259" s="25" t="str">
        <f t="shared" si="215"/>
        <v>39</v>
      </c>
      <c r="M259" s="25" t="str">
        <f t="shared" si="215"/>
        <v>39</v>
      </c>
      <c r="N259" s="25" t="str">
        <f t="shared" si="215"/>
        <v>53</v>
      </c>
      <c r="O259" s="25" t="str">
        <f t="shared" si="215"/>
        <v>46</v>
      </c>
      <c r="P259" s="25" t="str">
        <f t="shared" si="215"/>
        <v>53</v>
      </c>
      <c r="Q259" s="25" t="str">
        <f t="shared" si="215"/>
        <v>35</v>
      </c>
      <c r="R259" s="25" t="str">
        <f t="shared" si="215"/>
        <v>30</v>
      </c>
      <c r="S259" s="25" t="str">
        <f t="shared" si="215"/>
        <v>30</v>
      </c>
      <c r="T259" s="25" t="str">
        <f t="shared" si="215"/>
        <v>30</v>
      </c>
      <c r="U259" s="25" t="str">
        <f t="shared" si="215"/>
        <v>34</v>
      </c>
      <c r="V259" s="25" t="str">
        <f>DEC2HEX(CODE(MID(DEC2HEX(V258,4),3,1)),2)</f>
        <v>42</v>
      </c>
      <c r="W259" s="25" t="str">
        <f>DEC2HEX(CODE(MID(DEC2HEX(V258,4),4,1)),2)</f>
        <v>37</v>
      </c>
      <c r="X259" s="55" t="str">
        <f>DEC2HEX(X258,2)</f>
        <v>03</v>
      </c>
      <c r="Y259" s="56"/>
      <c r="AL259" s="13"/>
      <c r="AN259" s="55" t="str">
        <f>DEC2HEX(AN258,2)</f>
        <v>02</v>
      </c>
      <c r="AO259" s="56"/>
      <c r="AP259" s="25" t="str">
        <f t="shared" ref="AP259:BC259" si="216">DEC2HEX(AP258,2)</f>
        <v>30</v>
      </c>
      <c r="AQ259" s="25" t="str">
        <f t="shared" si="216"/>
        <v>30</v>
      </c>
      <c r="AR259" s="25" t="str">
        <f t="shared" si="216"/>
        <v>30</v>
      </c>
      <c r="AS259" s="25" t="str">
        <f t="shared" si="216"/>
        <v>30</v>
      </c>
      <c r="AT259" s="25" t="str">
        <f t="shared" si="216"/>
        <v>41</v>
      </c>
      <c r="AU259" s="25" t="str">
        <f t="shared" si="216"/>
        <v>43</v>
      </c>
      <c r="AV259" s="25" t="str">
        <f t="shared" si="216"/>
        <v>4B</v>
      </c>
      <c r="AW259" s="25" t="str">
        <f t="shared" si="216"/>
        <v>30</v>
      </c>
      <c r="AX259" s="25" t="str">
        <f t="shared" si="216"/>
        <v>30</v>
      </c>
      <c r="AY259" s="25" t="str">
        <f t="shared" si="216"/>
        <v>39</v>
      </c>
      <c r="AZ259" s="25" t="str">
        <f t="shared" si="216"/>
        <v>39</v>
      </c>
      <c r="BA259" s="25" t="str">
        <f t="shared" si="216"/>
        <v>53</v>
      </c>
      <c r="BB259" s="25" t="str">
        <f t="shared" si="216"/>
        <v>46</v>
      </c>
      <c r="BC259" s="25" t="str">
        <f t="shared" si="216"/>
        <v>53</v>
      </c>
      <c r="BD259" s="25" t="str">
        <f>DEC2HEX(CODE(MID(DEC2HEX(BD258,4),3,1)),2)</f>
        <v>34</v>
      </c>
      <c r="BE259" s="25" t="str">
        <f>DEC2HEX(CODE(MID(DEC2HEX(BD258,4),4,1)),2)</f>
        <v>44</v>
      </c>
      <c r="BF259" s="55" t="str">
        <f>DEC2HEX(BF258,2)</f>
        <v>03</v>
      </c>
      <c r="BG259" s="56"/>
      <c r="BR259" s="13"/>
    </row>
    <row r="260" spans="2:70" x14ac:dyDescent="0.15">
      <c r="B260" s="6"/>
      <c r="C260" s="18"/>
      <c r="E260" s="21"/>
      <c r="F260" s="18"/>
      <c r="AL260" s="13"/>
      <c r="BR260" s="13"/>
    </row>
    <row r="261" spans="2:70" ht="3.75" customHeight="1" x14ac:dyDescent="0.15">
      <c r="B261" s="6"/>
      <c r="C261" s="18"/>
      <c r="D261" s="16"/>
      <c r="E261" s="17"/>
      <c r="F261" s="18"/>
      <c r="G261" s="26"/>
      <c r="H261" s="26"/>
      <c r="I261" s="26"/>
      <c r="J261" s="18"/>
      <c r="K261" s="18"/>
      <c r="L261" s="18"/>
      <c r="M261" s="18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13"/>
      <c r="AD261" s="13"/>
      <c r="AE261" s="13"/>
      <c r="AF261" s="13"/>
      <c r="AG261" s="13"/>
      <c r="AH261" s="26"/>
      <c r="AI261" s="26"/>
      <c r="AJ261" s="26"/>
      <c r="AK261" s="26"/>
      <c r="AL261" s="26"/>
      <c r="AM261" s="26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3"/>
      <c r="BA261" s="13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3"/>
      <c r="BM261" s="13"/>
      <c r="BN261" s="13"/>
      <c r="BO261" s="13"/>
      <c r="BP261" s="13"/>
      <c r="BQ261" s="13"/>
      <c r="BR261" s="13"/>
    </row>
    <row r="262" spans="2:70" x14ac:dyDescent="0.15">
      <c r="B262" s="6"/>
      <c r="C262" s="18"/>
      <c r="E262" s="53" t="s">
        <v>429</v>
      </c>
      <c r="F262" s="18"/>
      <c r="AL262" s="13"/>
      <c r="BR262" s="13"/>
    </row>
    <row r="263" spans="2:70" x14ac:dyDescent="0.15">
      <c r="B263" s="6"/>
      <c r="C263" s="18"/>
      <c r="E263" s="60" t="s">
        <v>430</v>
      </c>
      <c r="F263" s="18"/>
      <c r="G263" s="23"/>
      <c r="H263" s="57" t="s">
        <v>431</v>
      </c>
      <c r="I263" s="57"/>
      <c r="J263" s="66" t="s">
        <v>432</v>
      </c>
      <c r="K263" s="67"/>
      <c r="L263" s="67"/>
      <c r="M263" s="68"/>
      <c r="N263" s="57" t="s">
        <v>433</v>
      </c>
      <c r="O263" s="57"/>
      <c r="P263" s="57"/>
      <c r="Q263" s="27" t="s">
        <v>434</v>
      </c>
      <c r="R263" s="66" t="s">
        <v>435</v>
      </c>
      <c r="S263" s="67"/>
      <c r="T263" s="67"/>
      <c r="U263" s="68"/>
      <c r="V263" s="57" t="s">
        <v>436</v>
      </c>
      <c r="W263" s="57"/>
      <c r="X263" s="57" t="s">
        <v>437</v>
      </c>
      <c r="Y263" s="57"/>
      <c r="AL263" s="13"/>
      <c r="AN263" s="57" t="s">
        <v>431</v>
      </c>
      <c r="AO263" s="57"/>
      <c r="AP263" s="66" t="s">
        <v>438</v>
      </c>
      <c r="AQ263" s="67"/>
      <c r="AR263" s="67"/>
      <c r="AS263" s="68"/>
      <c r="AT263" s="57" t="s">
        <v>433</v>
      </c>
      <c r="AU263" s="57"/>
      <c r="AV263" s="57"/>
      <c r="AW263" s="66" t="s">
        <v>439</v>
      </c>
      <c r="AX263" s="67"/>
      <c r="AY263" s="67"/>
      <c r="AZ263" s="68"/>
      <c r="BA263" s="57" t="s">
        <v>440</v>
      </c>
      <c r="BB263" s="57"/>
      <c r="BC263" s="57"/>
      <c r="BD263" s="57" t="s">
        <v>436</v>
      </c>
      <c r="BE263" s="57"/>
      <c r="BF263" s="57" t="s">
        <v>437</v>
      </c>
      <c r="BG263" s="57"/>
      <c r="BR263" s="13"/>
    </row>
    <row r="264" spans="2:70" x14ac:dyDescent="0.15">
      <c r="B264" s="6"/>
      <c r="C264" s="18"/>
      <c r="E264" s="60"/>
      <c r="F264" s="18"/>
      <c r="G264" s="23" t="s">
        <v>441</v>
      </c>
      <c r="H264" s="58" t="s">
        <v>442</v>
      </c>
      <c r="I264" s="58"/>
      <c r="J264" s="25">
        <v>0</v>
      </c>
      <c r="K264" s="25">
        <v>0</v>
      </c>
      <c r="L264" s="25">
        <v>9</v>
      </c>
      <c r="M264" s="25">
        <v>9</v>
      </c>
      <c r="N264" s="24" t="s">
        <v>443</v>
      </c>
      <c r="O264" s="24" t="s">
        <v>444</v>
      </c>
      <c r="P264" s="24" t="s">
        <v>445</v>
      </c>
      <c r="Q264" s="24">
        <v>5</v>
      </c>
      <c r="R264" s="25">
        <v>0</v>
      </c>
      <c r="S264" s="25">
        <v>0</v>
      </c>
      <c r="T264" s="25">
        <v>8</v>
      </c>
      <c r="U264" s="25">
        <v>0</v>
      </c>
      <c r="V264" s="25" t="str">
        <f>MID(DEC2HEX(V265,4),3,1)</f>
        <v>B</v>
      </c>
      <c r="W264" s="25" t="str">
        <f>MID(DEC2HEX(V265,4),4,1)</f>
        <v>A</v>
      </c>
      <c r="X264" s="58" t="s">
        <v>426</v>
      </c>
      <c r="Y264" s="58"/>
      <c r="AL264" s="13"/>
      <c r="AN264" s="58" t="s">
        <v>442</v>
      </c>
      <c r="AO264" s="58"/>
      <c r="AP264" s="25">
        <v>0</v>
      </c>
      <c r="AQ264" s="25">
        <v>0</v>
      </c>
      <c r="AR264" s="25">
        <v>0</v>
      </c>
      <c r="AS264" s="25">
        <v>0</v>
      </c>
      <c r="AT264" s="24" t="s">
        <v>446</v>
      </c>
      <c r="AU264" s="24" t="s">
        <v>447</v>
      </c>
      <c r="AV264" s="24" t="s">
        <v>448</v>
      </c>
      <c r="AW264" s="25">
        <f t="shared" ref="AW264:BC264" si="217">J264</f>
        <v>0</v>
      </c>
      <c r="AX264" s="25">
        <f t="shared" si="217"/>
        <v>0</v>
      </c>
      <c r="AY264" s="25">
        <f t="shared" si="217"/>
        <v>9</v>
      </c>
      <c r="AZ264" s="25">
        <f t="shared" si="217"/>
        <v>9</v>
      </c>
      <c r="BA264" s="25" t="str">
        <f t="shared" si="217"/>
        <v>S</v>
      </c>
      <c r="BB264" s="25" t="str">
        <f t="shared" si="217"/>
        <v>F</v>
      </c>
      <c r="BC264" s="25" t="str">
        <f t="shared" si="217"/>
        <v>R</v>
      </c>
      <c r="BD264" s="25" t="str">
        <f>MID(DEC2HEX(BD265,4),3,1)</f>
        <v>4</v>
      </c>
      <c r="BE264" s="25" t="str">
        <f>MID(DEC2HEX(BD265,4),4,1)</f>
        <v>C</v>
      </c>
      <c r="BF264" s="58" t="s">
        <v>449</v>
      </c>
      <c r="BG264" s="58"/>
      <c r="BR264" s="13"/>
    </row>
    <row r="265" spans="2:70" x14ac:dyDescent="0.15">
      <c r="B265" s="6"/>
      <c r="C265" s="18"/>
      <c r="E265" s="60"/>
      <c r="F265" s="18"/>
      <c r="G265" s="23" t="s">
        <v>450</v>
      </c>
      <c r="H265" s="58">
        <v>2</v>
      </c>
      <c r="I265" s="58"/>
      <c r="J265" s="25">
        <f t="shared" ref="J265:U265" si="218">CODE(J264)</f>
        <v>48</v>
      </c>
      <c r="K265" s="25">
        <f t="shared" si="218"/>
        <v>48</v>
      </c>
      <c r="L265" s="25">
        <f t="shared" si="218"/>
        <v>57</v>
      </c>
      <c r="M265" s="25">
        <f t="shared" si="218"/>
        <v>57</v>
      </c>
      <c r="N265" s="25">
        <f t="shared" si="218"/>
        <v>83</v>
      </c>
      <c r="O265" s="25">
        <f t="shared" si="218"/>
        <v>70</v>
      </c>
      <c r="P265" s="25">
        <f t="shared" si="218"/>
        <v>82</v>
      </c>
      <c r="Q265" s="25">
        <f t="shared" si="218"/>
        <v>53</v>
      </c>
      <c r="R265" s="25">
        <f t="shared" si="218"/>
        <v>48</v>
      </c>
      <c r="S265" s="25">
        <f t="shared" si="218"/>
        <v>48</v>
      </c>
      <c r="T265" s="25">
        <f t="shared" si="218"/>
        <v>56</v>
      </c>
      <c r="U265" s="25">
        <f t="shared" si="218"/>
        <v>48</v>
      </c>
      <c r="V265" s="55">
        <f>SUM(J265:U265)</f>
        <v>698</v>
      </c>
      <c r="W265" s="56"/>
      <c r="X265" s="55">
        <v>3</v>
      </c>
      <c r="Y265" s="56"/>
      <c r="AL265" s="13"/>
      <c r="AN265" s="58">
        <v>2</v>
      </c>
      <c r="AO265" s="58"/>
      <c r="AP265" s="25">
        <f t="shared" ref="AP265:BC265" si="219">CODE(AP264)</f>
        <v>48</v>
      </c>
      <c r="AQ265" s="25">
        <f t="shared" si="219"/>
        <v>48</v>
      </c>
      <c r="AR265" s="25">
        <f t="shared" si="219"/>
        <v>48</v>
      </c>
      <c r="AS265" s="25">
        <f t="shared" si="219"/>
        <v>48</v>
      </c>
      <c r="AT265" s="25">
        <f t="shared" si="219"/>
        <v>65</v>
      </c>
      <c r="AU265" s="25">
        <f t="shared" si="219"/>
        <v>67</v>
      </c>
      <c r="AV265" s="25">
        <f t="shared" si="219"/>
        <v>75</v>
      </c>
      <c r="AW265" s="25">
        <f t="shared" si="219"/>
        <v>48</v>
      </c>
      <c r="AX265" s="25">
        <f t="shared" si="219"/>
        <v>48</v>
      </c>
      <c r="AY265" s="25">
        <f t="shared" si="219"/>
        <v>57</v>
      </c>
      <c r="AZ265" s="25">
        <f t="shared" si="219"/>
        <v>57</v>
      </c>
      <c r="BA265" s="25">
        <f t="shared" si="219"/>
        <v>83</v>
      </c>
      <c r="BB265" s="25">
        <f t="shared" si="219"/>
        <v>70</v>
      </c>
      <c r="BC265" s="25">
        <f t="shared" si="219"/>
        <v>82</v>
      </c>
      <c r="BD265" s="55">
        <f>SUM(AP265:BC265)</f>
        <v>844</v>
      </c>
      <c r="BE265" s="56"/>
      <c r="BF265" s="55">
        <v>3</v>
      </c>
      <c r="BG265" s="56"/>
      <c r="BR265" s="13"/>
    </row>
    <row r="266" spans="2:70" x14ac:dyDescent="0.15">
      <c r="B266" s="6"/>
      <c r="C266" s="18"/>
      <c r="E266" s="60"/>
      <c r="F266" s="18"/>
      <c r="G266" s="23" t="s">
        <v>172</v>
      </c>
      <c r="H266" s="55" t="str">
        <f>DEC2HEX(H265,2)</f>
        <v>02</v>
      </c>
      <c r="I266" s="56"/>
      <c r="J266" s="25" t="str">
        <f t="shared" ref="J266:U266" si="220">DEC2HEX(J265,2)</f>
        <v>30</v>
      </c>
      <c r="K266" s="25" t="str">
        <f t="shared" si="220"/>
        <v>30</v>
      </c>
      <c r="L266" s="25" t="str">
        <f t="shared" si="220"/>
        <v>39</v>
      </c>
      <c r="M266" s="25" t="str">
        <f t="shared" si="220"/>
        <v>39</v>
      </c>
      <c r="N266" s="25" t="str">
        <f t="shared" si="220"/>
        <v>53</v>
      </c>
      <c r="O266" s="25" t="str">
        <f t="shared" si="220"/>
        <v>46</v>
      </c>
      <c r="P266" s="25" t="str">
        <f t="shared" si="220"/>
        <v>52</v>
      </c>
      <c r="Q266" s="25" t="str">
        <f t="shared" si="220"/>
        <v>35</v>
      </c>
      <c r="R266" s="25" t="str">
        <f t="shared" si="220"/>
        <v>30</v>
      </c>
      <c r="S266" s="25" t="str">
        <f t="shared" si="220"/>
        <v>30</v>
      </c>
      <c r="T266" s="25" t="str">
        <f t="shared" si="220"/>
        <v>38</v>
      </c>
      <c r="U266" s="25" t="str">
        <f t="shared" si="220"/>
        <v>30</v>
      </c>
      <c r="V266" s="25" t="str">
        <f>DEC2HEX(CODE(MID(DEC2HEX(V265,4),3,1)),2)</f>
        <v>42</v>
      </c>
      <c r="W266" s="25" t="str">
        <f>DEC2HEX(CODE(MID(DEC2HEX(V265,4),4,1)),2)</f>
        <v>41</v>
      </c>
      <c r="X266" s="55" t="str">
        <f>DEC2HEX(X265,2)</f>
        <v>03</v>
      </c>
      <c r="Y266" s="56"/>
      <c r="AL266" s="13"/>
      <c r="AN266" s="55" t="str">
        <f>DEC2HEX(AN265,2)</f>
        <v>02</v>
      </c>
      <c r="AO266" s="56"/>
      <c r="AP266" s="25" t="str">
        <f t="shared" ref="AP266:BC266" si="221">DEC2HEX(AP265,2)</f>
        <v>30</v>
      </c>
      <c r="AQ266" s="25" t="str">
        <f t="shared" si="221"/>
        <v>30</v>
      </c>
      <c r="AR266" s="25" t="str">
        <f t="shared" si="221"/>
        <v>30</v>
      </c>
      <c r="AS266" s="25" t="str">
        <f t="shared" si="221"/>
        <v>30</v>
      </c>
      <c r="AT266" s="25" t="str">
        <f t="shared" si="221"/>
        <v>41</v>
      </c>
      <c r="AU266" s="25" t="str">
        <f t="shared" si="221"/>
        <v>43</v>
      </c>
      <c r="AV266" s="25" t="str">
        <f t="shared" si="221"/>
        <v>4B</v>
      </c>
      <c r="AW266" s="25" t="str">
        <f t="shared" si="221"/>
        <v>30</v>
      </c>
      <c r="AX266" s="25" t="str">
        <f t="shared" si="221"/>
        <v>30</v>
      </c>
      <c r="AY266" s="25" t="str">
        <f t="shared" si="221"/>
        <v>39</v>
      </c>
      <c r="AZ266" s="25" t="str">
        <f t="shared" si="221"/>
        <v>39</v>
      </c>
      <c r="BA266" s="25" t="str">
        <f t="shared" si="221"/>
        <v>53</v>
      </c>
      <c r="BB266" s="25" t="str">
        <f t="shared" si="221"/>
        <v>46</v>
      </c>
      <c r="BC266" s="25" t="str">
        <f t="shared" si="221"/>
        <v>52</v>
      </c>
      <c r="BD266" s="25" t="str">
        <f>DEC2HEX(CODE(MID(DEC2HEX(BD265,4),3,1)),2)</f>
        <v>34</v>
      </c>
      <c r="BE266" s="25" t="str">
        <f>DEC2HEX(CODE(MID(DEC2HEX(BD265,4),4,1)),2)</f>
        <v>43</v>
      </c>
      <c r="BF266" s="55" t="str">
        <f>DEC2HEX(BF265,2)</f>
        <v>03</v>
      </c>
      <c r="BG266" s="56"/>
      <c r="BR266" s="13"/>
    </row>
    <row r="267" spans="2:70" x14ac:dyDescent="0.15">
      <c r="B267" s="6"/>
      <c r="C267" s="18"/>
      <c r="E267" s="21"/>
      <c r="F267" s="18"/>
      <c r="AL267" s="13"/>
      <c r="BR267" s="13"/>
    </row>
    <row r="268" spans="2:70" ht="3.75" customHeight="1" x14ac:dyDescent="0.15">
      <c r="B268" s="6"/>
      <c r="C268" s="18"/>
      <c r="D268" s="16"/>
      <c r="E268" s="17"/>
      <c r="F268" s="18"/>
      <c r="G268" s="26"/>
      <c r="H268" s="26"/>
      <c r="I268" s="26"/>
      <c r="J268" s="18"/>
      <c r="K268" s="18"/>
      <c r="L268" s="18"/>
      <c r="M268" s="18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13"/>
      <c r="AD268" s="13"/>
      <c r="AE268" s="13"/>
      <c r="AF268" s="13"/>
      <c r="AG268" s="13"/>
      <c r="AH268" s="26"/>
      <c r="AI268" s="26"/>
      <c r="AJ268" s="26"/>
      <c r="AK268" s="26"/>
      <c r="AL268" s="26"/>
      <c r="AM268" s="26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</row>
  </sheetData>
  <mergeCells count="1037">
    <mergeCell ref="D11:D14"/>
    <mergeCell ref="AX245:AY245"/>
    <mergeCell ref="D249:D252"/>
    <mergeCell ref="E249:E252"/>
    <mergeCell ref="H249:I249"/>
    <mergeCell ref="N249:P249"/>
    <mergeCell ref="Q249:T249"/>
    <mergeCell ref="U249:V249"/>
    <mergeCell ref="W249:X249"/>
    <mergeCell ref="AJ249:AK249"/>
    <mergeCell ref="AP249:AR249"/>
    <mergeCell ref="AS249:AU249"/>
    <mergeCell ref="AV249:AW249"/>
    <mergeCell ref="AX249:AY249"/>
    <mergeCell ref="H250:I250"/>
    <mergeCell ref="W250:X250"/>
    <mergeCell ref="AJ250:AK250"/>
    <mergeCell ref="H252:I252"/>
    <mergeCell ref="AS242:AU242"/>
    <mergeCell ref="AV242:AW242"/>
    <mergeCell ref="AX242:AY242"/>
    <mergeCell ref="H243:I243"/>
    <mergeCell ref="W243:X243"/>
    <mergeCell ref="AJ243:AK243"/>
    <mergeCell ref="AX243:AY243"/>
    <mergeCell ref="H244:I244"/>
    <mergeCell ref="U244:V244"/>
    <mergeCell ref="W244:X244"/>
    <mergeCell ref="AJ244:AK244"/>
    <mergeCell ref="AV244:AW244"/>
    <mergeCell ref="AX244:AY244"/>
    <mergeCell ref="W252:X252"/>
    <mergeCell ref="AJ252:AK252"/>
    <mergeCell ref="AX252:AY252"/>
    <mergeCell ref="J242:M242"/>
    <mergeCell ref="J249:M249"/>
    <mergeCell ref="AL242:AO242"/>
    <mergeCell ref="AL249:AO249"/>
    <mergeCell ref="D242:D245"/>
    <mergeCell ref="E242:E245"/>
    <mergeCell ref="H242:I242"/>
    <mergeCell ref="N242:P242"/>
    <mergeCell ref="Q242:T242"/>
    <mergeCell ref="U242:V242"/>
    <mergeCell ref="W242:X242"/>
    <mergeCell ref="AJ242:AK242"/>
    <mergeCell ref="AP242:AR242"/>
    <mergeCell ref="H245:I245"/>
    <mergeCell ref="W245:X245"/>
    <mergeCell ref="AJ245:AK245"/>
    <mergeCell ref="AX250:AY250"/>
    <mergeCell ref="H251:I251"/>
    <mergeCell ref="U251:V251"/>
    <mergeCell ref="W251:X251"/>
    <mergeCell ref="AJ251:AK251"/>
    <mergeCell ref="AV251:AW251"/>
    <mergeCell ref="AX251:AY251"/>
    <mergeCell ref="AJ203:AK203"/>
    <mergeCell ref="AX203:AY203"/>
    <mergeCell ref="W175:X175"/>
    <mergeCell ref="AJ175:AK175"/>
    <mergeCell ref="AX175:AY175"/>
    <mergeCell ref="W180:X180"/>
    <mergeCell ref="AJ180:AK180"/>
    <mergeCell ref="U181:V181"/>
    <mergeCell ref="AS200:AU200"/>
    <mergeCell ref="AP200:AR200"/>
    <mergeCell ref="AL193:AO193"/>
    <mergeCell ref="AS179:AU179"/>
    <mergeCell ref="U186:V186"/>
    <mergeCell ref="W186:X186"/>
    <mergeCell ref="AJ186:AK186"/>
    <mergeCell ref="AL186:AO186"/>
    <mergeCell ref="AP186:AR186"/>
    <mergeCell ref="AS186:AU186"/>
    <mergeCell ref="W187:X187"/>
    <mergeCell ref="AX196:AY196"/>
    <mergeCell ref="AJ187:AK187"/>
    <mergeCell ref="U188:V188"/>
    <mergeCell ref="W188:X188"/>
    <mergeCell ref="AV195:AW195"/>
    <mergeCell ref="AL179:AO179"/>
    <mergeCell ref="AJ188:AK188"/>
    <mergeCell ref="W189:X189"/>
    <mergeCell ref="AJ189:AK189"/>
    <mergeCell ref="W196:X196"/>
    <mergeCell ref="AJ196:AK196"/>
    <mergeCell ref="AP179:AR179"/>
    <mergeCell ref="D200:D203"/>
    <mergeCell ref="E200:E203"/>
    <mergeCell ref="H200:I200"/>
    <mergeCell ref="J200:M200"/>
    <mergeCell ref="N200:P200"/>
    <mergeCell ref="Q200:T200"/>
    <mergeCell ref="H202:I202"/>
    <mergeCell ref="H203:I203"/>
    <mergeCell ref="W203:X203"/>
    <mergeCell ref="AX174:AY174"/>
    <mergeCell ref="AJ166:AK166"/>
    <mergeCell ref="AX166:AY166"/>
    <mergeCell ref="H167:I167"/>
    <mergeCell ref="U202:V202"/>
    <mergeCell ref="W202:X202"/>
    <mergeCell ref="AJ202:AK202"/>
    <mergeCell ref="AV202:AW202"/>
    <mergeCell ref="AX202:AY202"/>
    <mergeCell ref="AV200:AW200"/>
    <mergeCell ref="AX200:AY200"/>
    <mergeCell ref="H201:I201"/>
    <mergeCell ref="W201:X201"/>
    <mergeCell ref="AJ201:AK201"/>
    <mergeCell ref="AX201:AY201"/>
    <mergeCell ref="U200:V200"/>
    <mergeCell ref="W200:X200"/>
    <mergeCell ref="AJ200:AK200"/>
    <mergeCell ref="AL200:AO200"/>
    <mergeCell ref="W194:X194"/>
    <mergeCell ref="AJ194:AK194"/>
    <mergeCell ref="U179:V179"/>
    <mergeCell ref="W179:X179"/>
    <mergeCell ref="D39:D42"/>
    <mergeCell ref="E39:E42"/>
    <mergeCell ref="H194:I194"/>
    <mergeCell ref="H180:I180"/>
    <mergeCell ref="H181:I181"/>
    <mergeCell ref="H33:I33"/>
    <mergeCell ref="J53:M53"/>
    <mergeCell ref="J60:M60"/>
    <mergeCell ref="J67:M67"/>
    <mergeCell ref="J74:M74"/>
    <mergeCell ref="J81:M81"/>
    <mergeCell ref="J88:M88"/>
    <mergeCell ref="H98:I98"/>
    <mergeCell ref="D81:D84"/>
    <mergeCell ref="E81:E84"/>
    <mergeCell ref="D74:D77"/>
    <mergeCell ref="E74:E77"/>
    <mergeCell ref="D67:D70"/>
    <mergeCell ref="H189:I189"/>
    <mergeCell ref="E67:E70"/>
    <mergeCell ref="D186:D189"/>
    <mergeCell ref="E186:E189"/>
    <mergeCell ref="D193:D196"/>
    <mergeCell ref="E193:E196"/>
    <mergeCell ref="D172:D175"/>
    <mergeCell ref="E172:E175"/>
    <mergeCell ref="D179:D182"/>
    <mergeCell ref="E179:E182"/>
    <mergeCell ref="D165:D168"/>
    <mergeCell ref="E165:E168"/>
    <mergeCell ref="J193:M193"/>
    <mergeCell ref="H175:I175"/>
    <mergeCell ref="U132:V132"/>
    <mergeCell ref="AL172:AO172"/>
    <mergeCell ref="H91:I91"/>
    <mergeCell ref="W91:X91"/>
    <mergeCell ref="AJ91:AK91"/>
    <mergeCell ref="AJ132:AK132"/>
    <mergeCell ref="AV132:AW132"/>
    <mergeCell ref="W138:X138"/>
    <mergeCell ref="AJ138:AK138"/>
    <mergeCell ref="AL151:AO151"/>
    <mergeCell ref="AP151:AR151"/>
    <mergeCell ref="AS151:AU151"/>
    <mergeCell ref="AV151:AW151"/>
    <mergeCell ref="AV160:AW160"/>
    <mergeCell ref="W132:X132"/>
    <mergeCell ref="J172:M172"/>
    <mergeCell ref="AJ167:AK167"/>
    <mergeCell ref="H165:I165"/>
    <mergeCell ref="N165:P165"/>
    <mergeCell ref="Q165:T165"/>
    <mergeCell ref="U165:V165"/>
    <mergeCell ref="J95:M95"/>
    <mergeCell ref="AV111:AW111"/>
    <mergeCell ref="H196:I196"/>
    <mergeCell ref="W181:X181"/>
    <mergeCell ref="AJ181:AK181"/>
    <mergeCell ref="H195:I195"/>
    <mergeCell ref="U195:V195"/>
    <mergeCell ref="W195:X195"/>
    <mergeCell ref="AJ195:AK195"/>
    <mergeCell ref="AX195:AY195"/>
    <mergeCell ref="AX181:AY181"/>
    <mergeCell ref="H182:I182"/>
    <mergeCell ref="W182:X182"/>
    <mergeCell ref="AX182:AY182"/>
    <mergeCell ref="N186:P186"/>
    <mergeCell ref="Q186:T186"/>
    <mergeCell ref="AV186:AW186"/>
    <mergeCell ref="AX186:AY186"/>
    <mergeCell ref="AX187:AY187"/>
    <mergeCell ref="AV188:AW188"/>
    <mergeCell ref="AX189:AY189"/>
    <mergeCell ref="N193:P193"/>
    <mergeCell ref="Q193:T193"/>
    <mergeCell ref="U193:V193"/>
    <mergeCell ref="AJ182:AK182"/>
    <mergeCell ref="AX194:AY194"/>
    <mergeCell ref="W193:X193"/>
    <mergeCell ref="AJ193:AK193"/>
    <mergeCell ref="AP193:AR193"/>
    <mergeCell ref="AS193:AU193"/>
    <mergeCell ref="AV193:AW193"/>
    <mergeCell ref="AX193:AY193"/>
    <mergeCell ref="H193:I193"/>
    <mergeCell ref="AX188:AY188"/>
    <mergeCell ref="H186:I186"/>
    <mergeCell ref="J186:M186"/>
    <mergeCell ref="H187:I187"/>
    <mergeCell ref="H188:I188"/>
    <mergeCell ref="AV179:AW179"/>
    <mergeCell ref="AV181:AW181"/>
    <mergeCell ref="AX179:AY179"/>
    <mergeCell ref="AX180:AY180"/>
    <mergeCell ref="H179:I179"/>
    <mergeCell ref="J179:M179"/>
    <mergeCell ref="N179:P179"/>
    <mergeCell ref="AJ179:AK179"/>
    <mergeCell ref="Q179:T179"/>
    <mergeCell ref="AP165:AR165"/>
    <mergeCell ref="AS165:AU165"/>
    <mergeCell ref="AV165:AW165"/>
    <mergeCell ref="AX165:AY165"/>
    <mergeCell ref="AL165:AO165"/>
    <mergeCell ref="AV167:AW167"/>
    <mergeCell ref="AX98:AY98"/>
    <mergeCell ref="U167:V167"/>
    <mergeCell ref="W167:X167"/>
    <mergeCell ref="AX168:AY168"/>
    <mergeCell ref="H172:I172"/>
    <mergeCell ref="N172:P172"/>
    <mergeCell ref="Q172:T172"/>
    <mergeCell ref="U172:V172"/>
    <mergeCell ref="AX173:AY173"/>
    <mergeCell ref="H174:I174"/>
    <mergeCell ref="U174:V174"/>
    <mergeCell ref="W174:X174"/>
    <mergeCell ref="AJ174:AK174"/>
    <mergeCell ref="AV174:AW174"/>
    <mergeCell ref="AJ165:AK165"/>
    <mergeCell ref="W98:X98"/>
    <mergeCell ref="AJ98:AK98"/>
    <mergeCell ref="H166:I166"/>
    <mergeCell ref="W166:X166"/>
    <mergeCell ref="J165:M165"/>
    <mergeCell ref="H168:I168"/>
    <mergeCell ref="W168:X168"/>
    <mergeCell ref="AJ168:AK168"/>
    <mergeCell ref="H173:I173"/>
    <mergeCell ref="W173:X173"/>
    <mergeCell ref="AJ173:AK173"/>
    <mergeCell ref="W133:X133"/>
    <mergeCell ref="AX109:AY109"/>
    <mergeCell ref="H110:I110"/>
    <mergeCell ref="W110:X110"/>
    <mergeCell ref="AJ110:AK110"/>
    <mergeCell ref="AX110:AY110"/>
    <mergeCell ref="AX95:AY95"/>
    <mergeCell ref="AL95:AO95"/>
    <mergeCell ref="AX89:AY89"/>
    <mergeCell ref="H90:I90"/>
    <mergeCell ref="U90:V90"/>
    <mergeCell ref="W90:X90"/>
    <mergeCell ref="AJ90:AK90"/>
    <mergeCell ref="AV90:AW90"/>
    <mergeCell ref="AX90:AY90"/>
    <mergeCell ref="AX167:AY167"/>
    <mergeCell ref="W172:X172"/>
    <mergeCell ref="AJ172:AK172"/>
    <mergeCell ref="AP172:AR172"/>
    <mergeCell ref="AS172:AU172"/>
    <mergeCell ref="AV172:AW172"/>
    <mergeCell ref="AX172:AY172"/>
    <mergeCell ref="H96:I96"/>
    <mergeCell ref="W96:X96"/>
    <mergeCell ref="AJ96:AK96"/>
    <mergeCell ref="W165:X165"/>
    <mergeCell ref="H104:I104"/>
    <mergeCell ref="U104:V104"/>
    <mergeCell ref="W104:X104"/>
    <mergeCell ref="AJ104:AK104"/>
    <mergeCell ref="AV104:AW104"/>
    <mergeCell ref="AX104:AY104"/>
    <mergeCell ref="H105:I105"/>
    <mergeCell ref="W105:X105"/>
    <mergeCell ref="AJ105:AK105"/>
    <mergeCell ref="AX105:AY105"/>
    <mergeCell ref="AL109:AO109"/>
    <mergeCell ref="AP109:AR109"/>
    <mergeCell ref="AP88:AR88"/>
    <mergeCell ref="AS88:AU88"/>
    <mergeCell ref="AV88:AW88"/>
    <mergeCell ref="AX88:AY88"/>
    <mergeCell ref="AL88:AO88"/>
    <mergeCell ref="H84:I84"/>
    <mergeCell ref="W84:X84"/>
    <mergeCell ref="AJ84:AK84"/>
    <mergeCell ref="AX91:AY91"/>
    <mergeCell ref="D95:D98"/>
    <mergeCell ref="E95:E98"/>
    <mergeCell ref="H95:I95"/>
    <mergeCell ref="N95:P95"/>
    <mergeCell ref="Q95:T95"/>
    <mergeCell ref="U95:V95"/>
    <mergeCell ref="D88:D91"/>
    <mergeCell ref="E88:E91"/>
    <mergeCell ref="AX96:AY96"/>
    <mergeCell ref="H97:I97"/>
    <mergeCell ref="U97:V97"/>
    <mergeCell ref="W97:X97"/>
    <mergeCell ref="AJ97:AK97"/>
    <mergeCell ref="AV97:AW97"/>
    <mergeCell ref="AX97:AY97"/>
    <mergeCell ref="W95:X95"/>
    <mergeCell ref="AJ95:AK95"/>
    <mergeCell ref="AP95:AR95"/>
    <mergeCell ref="AS95:AU95"/>
    <mergeCell ref="AV95:AW95"/>
    <mergeCell ref="H89:I89"/>
    <mergeCell ref="W89:X89"/>
    <mergeCell ref="AJ89:AK89"/>
    <mergeCell ref="AX77:AY77"/>
    <mergeCell ref="AJ82:AK82"/>
    <mergeCell ref="AX82:AY82"/>
    <mergeCell ref="H82:I82"/>
    <mergeCell ref="N81:P81"/>
    <mergeCell ref="Q81:T81"/>
    <mergeCell ref="U81:V81"/>
    <mergeCell ref="AX84:AY84"/>
    <mergeCell ref="H88:I88"/>
    <mergeCell ref="N88:P88"/>
    <mergeCell ref="Q88:T88"/>
    <mergeCell ref="U88:V88"/>
    <mergeCell ref="AS81:AU81"/>
    <mergeCell ref="AV81:AW81"/>
    <mergeCell ref="AX81:AY81"/>
    <mergeCell ref="AL81:AO81"/>
    <mergeCell ref="W81:X81"/>
    <mergeCell ref="AJ81:AK81"/>
    <mergeCell ref="AP81:AR81"/>
    <mergeCell ref="W82:X82"/>
    <mergeCell ref="H81:I81"/>
    <mergeCell ref="H77:I77"/>
    <mergeCell ref="W77:X77"/>
    <mergeCell ref="AJ77:AK77"/>
    <mergeCell ref="H83:I83"/>
    <mergeCell ref="U83:V83"/>
    <mergeCell ref="W83:X83"/>
    <mergeCell ref="AJ83:AK83"/>
    <mergeCell ref="AV83:AW83"/>
    <mergeCell ref="AX83:AY83"/>
    <mergeCell ref="W88:X88"/>
    <mergeCell ref="AJ88:AK88"/>
    <mergeCell ref="AX70:AY70"/>
    <mergeCell ref="H74:I74"/>
    <mergeCell ref="N74:P74"/>
    <mergeCell ref="Q74:T74"/>
    <mergeCell ref="U74:V74"/>
    <mergeCell ref="AX75:AY75"/>
    <mergeCell ref="H76:I76"/>
    <mergeCell ref="U76:V76"/>
    <mergeCell ref="W76:X76"/>
    <mergeCell ref="AJ76:AK76"/>
    <mergeCell ref="AV76:AW76"/>
    <mergeCell ref="AX76:AY76"/>
    <mergeCell ref="W74:X74"/>
    <mergeCell ref="AJ74:AK74"/>
    <mergeCell ref="AP74:AR74"/>
    <mergeCell ref="AS74:AU74"/>
    <mergeCell ref="AV74:AW74"/>
    <mergeCell ref="AX74:AY74"/>
    <mergeCell ref="AL74:AO74"/>
    <mergeCell ref="H75:I75"/>
    <mergeCell ref="W75:X75"/>
    <mergeCell ref="AJ75:AK75"/>
    <mergeCell ref="H70:I70"/>
    <mergeCell ref="W70:X70"/>
    <mergeCell ref="AJ70:AK70"/>
    <mergeCell ref="AX68:AY68"/>
    <mergeCell ref="H69:I69"/>
    <mergeCell ref="U69:V69"/>
    <mergeCell ref="W69:X69"/>
    <mergeCell ref="AJ69:AK69"/>
    <mergeCell ref="AV69:AW69"/>
    <mergeCell ref="AX69:AY69"/>
    <mergeCell ref="AJ61:AK61"/>
    <mergeCell ref="AX61:AY61"/>
    <mergeCell ref="H62:I62"/>
    <mergeCell ref="U62:V62"/>
    <mergeCell ref="W62:X62"/>
    <mergeCell ref="AJ62:AK62"/>
    <mergeCell ref="AV62:AW62"/>
    <mergeCell ref="AX62:AY62"/>
    <mergeCell ref="W67:X67"/>
    <mergeCell ref="AJ67:AK67"/>
    <mergeCell ref="AP67:AR67"/>
    <mergeCell ref="AS67:AU67"/>
    <mergeCell ref="AV67:AW67"/>
    <mergeCell ref="AX67:AY67"/>
    <mergeCell ref="AL67:AO67"/>
    <mergeCell ref="H63:I63"/>
    <mergeCell ref="W63:X63"/>
    <mergeCell ref="H68:I68"/>
    <mergeCell ref="W68:X68"/>
    <mergeCell ref="AJ68:AK68"/>
    <mergeCell ref="AJ63:AK63"/>
    <mergeCell ref="AX63:AY63"/>
    <mergeCell ref="H67:I67"/>
    <mergeCell ref="N67:P67"/>
    <mergeCell ref="Q67:T67"/>
    <mergeCell ref="U67:V67"/>
    <mergeCell ref="AX53:AY53"/>
    <mergeCell ref="AL53:AO53"/>
    <mergeCell ref="D60:D63"/>
    <mergeCell ref="E60:E63"/>
    <mergeCell ref="H60:I60"/>
    <mergeCell ref="N60:P60"/>
    <mergeCell ref="Q60:T60"/>
    <mergeCell ref="U60:V60"/>
    <mergeCell ref="H54:I54"/>
    <mergeCell ref="W54:X54"/>
    <mergeCell ref="AJ54:AK54"/>
    <mergeCell ref="W60:X60"/>
    <mergeCell ref="AJ60:AK60"/>
    <mergeCell ref="AP60:AR60"/>
    <mergeCell ref="AS60:AU60"/>
    <mergeCell ref="AV60:AW60"/>
    <mergeCell ref="AX60:AY60"/>
    <mergeCell ref="AL60:AO60"/>
    <mergeCell ref="H56:I56"/>
    <mergeCell ref="W56:X56"/>
    <mergeCell ref="AJ56:AK56"/>
    <mergeCell ref="AP53:AR53"/>
    <mergeCell ref="AX56:AY56"/>
    <mergeCell ref="H61:I61"/>
    <mergeCell ref="W61:X61"/>
    <mergeCell ref="D53:D56"/>
    <mergeCell ref="E53:E56"/>
    <mergeCell ref="H53:I53"/>
    <mergeCell ref="N53:P53"/>
    <mergeCell ref="Q53:T53"/>
    <mergeCell ref="U53:V53"/>
    <mergeCell ref="D46:D49"/>
    <mergeCell ref="E46:E49"/>
    <mergeCell ref="AX54:AY54"/>
    <mergeCell ref="H55:I55"/>
    <mergeCell ref="U55:V55"/>
    <mergeCell ref="W55:X55"/>
    <mergeCell ref="AJ55:AK55"/>
    <mergeCell ref="AV55:AW55"/>
    <mergeCell ref="AX55:AY55"/>
    <mergeCell ref="W53:X53"/>
    <mergeCell ref="AJ53:AK53"/>
    <mergeCell ref="W46:X46"/>
    <mergeCell ref="AJ46:AK46"/>
    <mergeCell ref="AP46:AR46"/>
    <mergeCell ref="AS46:AU46"/>
    <mergeCell ref="AV46:AW46"/>
    <mergeCell ref="AX46:AY46"/>
    <mergeCell ref="AL46:AO46"/>
    <mergeCell ref="H42:I42"/>
    <mergeCell ref="W42:X42"/>
    <mergeCell ref="AJ42:AK42"/>
    <mergeCell ref="AX42:AY42"/>
    <mergeCell ref="H46:I46"/>
    <mergeCell ref="N46:P46"/>
    <mergeCell ref="Q46:T46"/>
    <mergeCell ref="U46:V46"/>
    <mergeCell ref="J46:M46"/>
    <mergeCell ref="AV53:AW53"/>
    <mergeCell ref="H47:I47"/>
    <mergeCell ref="W47:X47"/>
    <mergeCell ref="AJ47:AK47"/>
    <mergeCell ref="AX47:AY47"/>
    <mergeCell ref="H48:I48"/>
    <mergeCell ref="U48:V48"/>
    <mergeCell ref="W48:X48"/>
    <mergeCell ref="AJ48:AK48"/>
    <mergeCell ref="AV48:AW48"/>
    <mergeCell ref="AX48:AY48"/>
    <mergeCell ref="AS53:AU53"/>
    <mergeCell ref="W49:X49"/>
    <mergeCell ref="AJ49:AK49"/>
    <mergeCell ref="AX49:AY49"/>
    <mergeCell ref="H49:I49"/>
    <mergeCell ref="AX40:AY40"/>
    <mergeCell ref="H41:I41"/>
    <mergeCell ref="U41:V41"/>
    <mergeCell ref="W41:X41"/>
    <mergeCell ref="AJ41:AK41"/>
    <mergeCell ref="AV41:AW41"/>
    <mergeCell ref="AX41:AY41"/>
    <mergeCell ref="H40:I40"/>
    <mergeCell ref="W40:X40"/>
    <mergeCell ref="AJ40:AK40"/>
    <mergeCell ref="J39:M39"/>
    <mergeCell ref="AS39:AU39"/>
    <mergeCell ref="AV39:AW39"/>
    <mergeCell ref="H39:I39"/>
    <mergeCell ref="N39:P39"/>
    <mergeCell ref="Q39:T39"/>
    <mergeCell ref="U39:V39"/>
    <mergeCell ref="AP39:AR39"/>
    <mergeCell ref="W39:X39"/>
    <mergeCell ref="AJ39:AK39"/>
    <mergeCell ref="H28:I28"/>
    <mergeCell ref="J32:M32"/>
    <mergeCell ref="AJ27:AK27"/>
    <mergeCell ref="J25:M25"/>
    <mergeCell ref="Q25:T25"/>
    <mergeCell ref="U25:V25"/>
    <mergeCell ref="W25:X25"/>
    <mergeCell ref="N25:P25"/>
    <mergeCell ref="E32:E35"/>
    <mergeCell ref="H32:I32"/>
    <mergeCell ref="H25:I25"/>
    <mergeCell ref="AX39:AY39"/>
    <mergeCell ref="AL39:AO39"/>
    <mergeCell ref="H35:I35"/>
    <mergeCell ref="W35:X35"/>
    <mergeCell ref="AJ35:AK35"/>
    <mergeCell ref="AX35:AY35"/>
    <mergeCell ref="D25:D28"/>
    <mergeCell ref="D32:D35"/>
    <mergeCell ref="AJ25:AK25"/>
    <mergeCell ref="AV27:AW27"/>
    <mergeCell ref="AX25:AY25"/>
    <mergeCell ref="AX28:AY28"/>
    <mergeCell ref="H21:I21"/>
    <mergeCell ref="U20:V20"/>
    <mergeCell ref="AX33:AY33"/>
    <mergeCell ref="H34:I34"/>
    <mergeCell ref="U34:V34"/>
    <mergeCell ref="W34:X34"/>
    <mergeCell ref="AJ34:AK34"/>
    <mergeCell ref="AV34:AW34"/>
    <mergeCell ref="AX34:AY34"/>
    <mergeCell ref="W32:X32"/>
    <mergeCell ref="AJ32:AK32"/>
    <mergeCell ref="AP32:AR32"/>
    <mergeCell ref="AS32:AU32"/>
    <mergeCell ref="AV32:AW32"/>
    <mergeCell ref="AX32:AY32"/>
    <mergeCell ref="AL32:AO32"/>
    <mergeCell ref="W33:X33"/>
    <mergeCell ref="AJ33:AK33"/>
    <mergeCell ref="E25:E28"/>
    <mergeCell ref="H27:I27"/>
    <mergeCell ref="U27:V27"/>
    <mergeCell ref="W27:X27"/>
    <mergeCell ref="AJ28:AK28"/>
    <mergeCell ref="H26:I26"/>
    <mergeCell ref="W26:X26"/>
    <mergeCell ref="AJ26:AK26"/>
    <mergeCell ref="AS11:AU11"/>
    <mergeCell ref="AI3:AS3"/>
    <mergeCell ref="W18:X18"/>
    <mergeCell ref="AJ18:AK18"/>
    <mergeCell ref="AP18:AR18"/>
    <mergeCell ref="AS18:AU18"/>
    <mergeCell ref="AV18:AW18"/>
    <mergeCell ref="AX18:AY18"/>
    <mergeCell ref="AX19:AY19"/>
    <mergeCell ref="H19:I19"/>
    <mergeCell ref="W19:X19"/>
    <mergeCell ref="AJ19:AK19"/>
    <mergeCell ref="AX14:AY14"/>
    <mergeCell ref="AV11:AW11"/>
    <mergeCell ref="AX11:AY11"/>
    <mergeCell ref="H12:I12"/>
    <mergeCell ref="W12:X12"/>
    <mergeCell ref="AJ12:AK12"/>
    <mergeCell ref="AX12:AY12"/>
    <mergeCell ref="H13:I13"/>
    <mergeCell ref="U13:V13"/>
    <mergeCell ref="W13:X13"/>
    <mergeCell ref="AJ13:AK13"/>
    <mergeCell ref="AV13:AW13"/>
    <mergeCell ref="AX13:AY13"/>
    <mergeCell ref="H18:I18"/>
    <mergeCell ref="AL18:AO18"/>
    <mergeCell ref="E11:E14"/>
    <mergeCell ref="H11:I11"/>
    <mergeCell ref="N11:P11"/>
    <mergeCell ref="Q11:T11"/>
    <mergeCell ref="U11:V11"/>
    <mergeCell ref="W11:X11"/>
    <mergeCell ref="AJ11:AK11"/>
    <mergeCell ref="H20:I20"/>
    <mergeCell ref="N18:P18"/>
    <mergeCell ref="Q18:T18"/>
    <mergeCell ref="U18:V18"/>
    <mergeCell ref="J18:M18"/>
    <mergeCell ref="AP11:AR11"/>
    <mergeCell ref="H14:I14"/>
    <mergeCell ref="W14:X14"/>
    <mergeCell ref="AJ14:AK14"/>
    <mergeCell ref="AL11:AO11"/>
    <mergeCell ref="J11:M11"/>
    <mergeCell ref="E18:E21"/>
    <mergeCell ref="AX208:AY208"/>
    <mergeCell ref="D207:D210"/>
    <mergeCell ref="E207:E210"/>
    <mergeCell ref="H207:I207"/>
    <mergeCell ref="J207:M207"/>
    <mergeCell ref="N207:P207"/>
    <mergeCell ref="Q207:T207"/>
    <mergeCell ref="U207:V207"/>
    <mergeCell ref="W207:X207"/>
    <mergeCell ref="AJ207:AK207"/>
    <mergeCell ref="H209:I209"/>
    <mergeCell ref="U209:V209"/>
    <mergeCell ref="W209:X209"/>
    <mergeCell ref="AJ209:AK209"/>
    <mergeCell ref="W20:X20"/>
    <mergeCell ref="AJ20:AK20"/>
    <mergeCell ref="AV20:AW20"/>
    <mergeCell ref="W21:X21"/>
    <mergeCell ref="AJ21:AK21"/>
    <mergeCell ref="D18:D21"/>
    <mergeCell ref="AX20:AY20"/>
    <mergeCell ref="AX21:AY21"/>
    <mergeCell ref="N32:P32"/>
    <mergeCell ref="Q32:T32"/>
    <mergeCell ref="U32:V32"/>
    <mergeCell ref="AP25:AR25"/>
    <mergeCell ref="AS25:AU25"/>
    <mergeCell ref="AV25:AW25"/>
    <mergeCell ref="W28:X28"/>
    <mergeCell ref="AX26:AY26"/>
    <mergeCell ref="AL25:AO25"/>
    <mergeCell ref="AX27:AY27"/>
    <mergeCell ref="AV209:AW209"/>
    <mergeCell ref="AX209:AY209"/>
    <mergeCell ref="H210:I210"/>
    <mergeCell ref="W210:X210"/>
    <mergeCell ref="AJ210:AK210"/>
    <mergeCell ref="AX210:AY210"/>
    <mergeCell ref="D102:D105"/>
    <mergeCell ref="E102:E105"/>
    <mergeCell ref="H102:I102"/>
    <mergeCell ref="J102:M102"/>
    <mergeCell ref="N102:P102"/>
    <mergeCell ref="Q102:T102"/>
    <mergeCell ref="U102:V102"/>
    <mergeCell ref="W102:X102"/>
    <mergeCell ref="AJ102:AK102"/>
    <mergeCell ref="AL102:AO102"/>
    <mergeCell ref="AP102:AR102"/>
    <mergeCell ref="AS102:AU102"/>
    <mergeCell ref="AV102:AW102"/>
    <mergeCell ref="AX102:AY102"/>
    <mergeCell ref="H103:I103"/>
    <mergeCell ref="W103:X103"/>
    <mergeCell ref="AJ103:AK103"/>
    <mergeCell ref="AX103:AY103"/>
    <mergeCell ref="AL207:AO207"/>
    <mergeCell ref="AP207:AR207"/>
    <mergeCell ref="AS207:AU207"/>
    <mergeCell ref="AV207:AW207"/>
    <mergeCell ref="AX207:AY207"/>
    <mergeCell ref="H208:I208"/>
    <mergeCell ref="W208:X208"/>
    <mergeCell ref="AJ208:AK208"/>
    <mergeCell ref="AX111:AY111"/>
    <mergeCell ref="H112:I112"/>
    <mergeCell ref="W112:X112"/>
    <mergeCell ref="AJ112:AK112"/>
    <mergeCell ref="AX112:AY112"/>
    <mergeCell ref="D109:D112"/>
    <mergeCell ref="E109:E112"/>
    <mergeCell ref="H109:I109"/>
    <mergeCell ref="J109:M109"/>
    <mergeCell ref="N109:P109"/>
    <mergeCell ref="Q109:T109"/>
    <mergeCell ref="U109:V109"/>
    <mergeCell ref="W109:X109"/>
    <mergeCell ref="AJ109:AK109"/>
    <mergeCell ref="H111:I111"/>
    <mergeCell ref="U111:V111"/>
    <mergeCell ref="W111:X111"/>
    <mergeCell ref="AJ111:AK111"/>
    <mergeCell ref="AS109:AU109"/>
    <mergeCell ref="AV109:AW109"/>
    <mergeCell ref="AX116:AY116"/>
    <mergeCell ref="H117:I117"/>
    <mergeCell ref="W117:X117"/>
    <mergeCell ref="AJ117:AK117"/>
    <mergeCell ref="AX117:AY117"/>
    <mergeCell ref="H118:I118"/>
    <mergeCell ref="U118:V118"/>
    <mergeCell ref="W118:X118"/>
    <mergeCell ref="AJ118:AK118"/>
    <mergeCell ref="AV118:AW118"/>
    <mergeCell ref="AX118:AY118"/>
    <mergeCell ref="D116:D119"/>
    <mergeCell ref="E116:E119"/>
    <mergeCell ref="H116:I116"/>
    <mergeCell ref="J116:M116"/>
    <mergeCell ref="N116:P116"/>
    <mergeCell ref="Q116:T116"/>
    <mergeCell ref="U116:V116"/>
    <mergeCell ref="W116:X116"/>
    <mergeCell ref="AJ116:AK116"/>
    <mergeCell ref="H119:I119"/>
    <mergeCell ref="W119:X119"/>
    <mergeCell ref="AJ119:AK119"/>
    <mergeCell ref="AX119:AY119"/>
    <mergeCell ref="AL116:AO116"/>
    <mergeCell ref="AP116:AR116"/>
    <mergeCell ref="AS116:AU116"/>
    <mergeCell ref="AV116:AW116"/>
    <mergeCell ref="D123:D126"/>
    <mergeCell ref="E123:E126"/>
    <mergeCell ref="H123:I123"/>
    <mergeCell ref="J123:M123"/>
    <mergeCell ref="N123:P123"/>
    <mergeCell ref="Q123:T123"/>
    <mergeCell ref="U123:V123"/>
    <mergeCell ref="W123:X123"/>
    <mergeCell ref="AJ123:AK123"/>
    <mergeCell ref="H125:I125"/>
    <mergeCell ref="U125:V125"/>
    <mergeCell ref="W125:X125"/>
    <mergeCell ref="AJ125:AK125"/>
    <mergeCell ref="AL123:AO123"/>
    <mergeCell ref="AP123:AR123"/>
    <mergeCell ref="AS123:AU123"/>
    <mergeCell ref="AV123:AW123"/>
    <mergeCell ref="AX123:AY123"/>
    <mergeCell ref="H124:I124"/>
    <mergeCell ref="W124:X124"/>
    <mergeCell ref="AJ124:AK124"/>
    <mergeCell ref="AX124:AY124"/>
    <mergeCell ref="AV125:AW125"/>
    <mergeCell ref="AX125:AY125"/>
    <mergeCell ref="H126:I126"/>
    <mergeCell ref="W126:X126"/>
    <mergeCell ref="AJ126:AK126"/>
    <mergeCell ref="AX126:AY126"/>
    <mergeCell ref="D130:D133"/>
    <mergeCell ref="E130:E133"/>
    <mergeCell ref="H130:I130"/>
    <mergeCell ref="J130:M130"/>
    <mergeCell ref="N130:P130"/>
    <mergeCell ref="Q130:T130"/>
    <mergeCell ref="U130:V130"/>
    <mergeCell ref="W130:X130"/>
    <mergeCell ref="AJ130:AK130"/>
    <mergeCell ref="AL130:AO130"/>
    <mergeCell ref="AP130:AR130"/>
    <mergeCell ref="AS130:AU130"/>
    <mergeCell ref="AV130:AW130"/>
    <mergeCell ref="AX130:AY130"/>
    <mergeCell ref="H131:I131"/>
    <mergeCell ref="W131:X131"/>
    <mergeCell ref="AJ131:AK131"/>
    <mergeCell ref="AX131:AY131"/>
    <mergeCell ref="H132:I132"/>
    <mergeCell ref="AX132:AY132"/>
    <mergeCell ref="H133:I133"/>
    <mergeCell ref="AX133:AY133"/>
    <mergeCell ref="D137:D140"/>
    <mergeCell ref="E137:E140"/>
    <mergeCell ref="H137:I137"/>
    <mergeCell ref="J137:M137"/>
    <mergeCell ref="N137:P137"/>
    <mergeCell ref="Q137:T137"/>
    <mergeCell ref="U137:V137"/>
    <mergeCell ref="W137:X137"/>
    <mergeCell ref="AJ137:AK137"/>
    <mergeCell ref="H139:I139"/>
    <mergeCell ref="U139:V139"/>
    <mergeCell ref="W139:X139"/>
    <mergeCell ref="AJ139:AK139"/>
    <mergeCell ref="AL137:AO137"/>
    <mergeCell ref="AP137:AR137"/>
    <mergeCell ref="AS137:AU137"/>
    <mergeCell ref="AV137:AW137"/>
    <mergeCell ref="AX137:AY137"/>
    <mergeCell ref="H138:I138"/>
    <mergeCell ref="AJ133:AK133"/>
    <mergeCell ref="D144:D147"/>
    <mergeCell ref="E144:E147"/>
    <mergeCell ref="H144:I144"/>
    <mergeCell ref="J144:M144"/>
    <mergeCell ref="N144:P144"/>
    <mergeCell ref="Q144:T144"/>
    <mergeCell ref="U144:V144"/>
    <mergeCell ref="W144:X144"/>
    <mergeCell ref="AJ144:AK144"/>
    <mergeCell ref="H146:I146"/>
    <mergeCell ref="U146:V146"/>
    <mergeCell ref="W146:X146"/>
    <mergeCell ref="AJ146:AK146"/>
    <mergeCell ref="AL144:AO144"/>
    <mergeCell ref="AP144:AR144"/>
    <mergeCell ref="AS144:AU144"/>
    <mergeCell ref="AV144:AW144"/>
    <mergeCell ref="AX144:AY144"/>
    <mergeCell ref="H145:I145"/>
    <mergeCell ref="W145:X145"/>
    <mergeCell ref="AJ145:AK145"/>
    <mergeCell ref="AX145:AY145"/>
    <mergeCell ref="AV146:AW146"/>
    <mergeCell ref="AX146:AY146"/>
    <mergeCell ref="H147:I147"/>
    <mergeCell ref="W147:X147"/>
    <mergeCell ref="AJ147:AK147"/>
    <mergeCell ref="AX147:AY147"/>
    <mergeCell ref="AX138:AY138"/>
    <mergeCell ref="AV139:AW139"/>
    <mergeCell ref="AX139:AY139"/>
    <mergeCell ref="H140:I140"/>
    <mergeCell ref="W140:X140"/>
    <mergeCell ref="AJ140:AK140"/>
    <mergeCell ref="AX140:AY140"/>
    <mergeCell ref="AX151:AY151"/>
    <mergeCell ref="H152:I152"/>
    <mergeCell ref="W152:X152"/>
    <mergeCell ref="AJ152:AK152"/>
    <mergeCell ref="AX152:AY152"/>
    <mergeCell ref="AV153:AW153"/>
    <mergeCell ref="AX153:AY153"/>
    <mergeCell ref="H154:I154"/>
    <mergeCell ref="W154:X154"/>
    <mergeCell ref="AJ154:AK154"/>
    <mergeCell ref="AX154:AY154"/>
    <mergeCell ref="D151:D154"/>
    <mergeCell ref="E151:E154"/>
    <mergeCell ref="H151:I151"/>
    <mergeCell ref="J151:M151"/>
    <mergeCell ref="N151:P151"/>
    <mergeCell ref="Q151:T151"/>
    <mergeCell ref="U151:V151"/>
    <mergeCell ref="W151:X151"/>
    <mergeCell ref="AJ151:AK151"/>
    <mergeCell ref="H153:I153"/>
    <mergeCell ref="U153:V153"/>
    <mergeCell ref="W153:X153"/>
    <mergeCell ref="AJ153:AK153"/>
    <mergeCell ref="AX160:AY160"/>
    <mergeCell ref="H161:I161"/>
    <mergeCell ref="W161:X161"/>
    <mergeCell ref="AJ161:AK161"/>
    <mergeCell ref="AX161:AY161"/>
    <mergeCell ref="AL158:AO158"/>
    <mergeCell ref="AP158:AR158"/>
    <mergeCell ref="AS158:AU158"/>
    <mergeCell ref="AV158:AW158"/>
    <mergeCell ref="AX158:AY158"/>
    <mergeCell ref="H159:I159"/>
    <mergeCell ref="W159:X159"/>
    <mergeCell ref="AJ159:AK159"/>
    <mergeCell ref="AX159:AY159"/>
    <mergeCell ref="D158:D161"/>
    <mergeCell ref="E158:E161"/>
    <mergeCell ref="H158:I158"/>
    <mergeCell ref="J158:M158"/>
    <mergeCell ref="N158:P158"/>
    <mergeCell ref="Q158:T158"/>
    <mergeCell ref="U158:V158"/>
    <mergeCell ref="W158:X158"/>
    <mergeCell ref="AJ158:AK158"/>
    <mergeCell ref="H160:I160"/>
    <mergeCell ref="U160:V160"/>
    <mergeCell ref="W160:X160"/>
    <mergeCell ref="AJ160:AK160"/>
    <mergeCell ref="AJ222:AK222"/>
    <mergeCell ref="AX222:AY222"/>
    <mergeCell ref="AL214:AO214"/>
    <mergeCell ref="AP214:AR214"/>
    <mergeCell ref="AS214:AU214"/>
    <mergeCell ref="AV214:AW214"/>
    <mergeCell ref="AX214:AY214"/>
    <mergeCell ref="H215:I215"/>
    <mergeCell ref="W215:X215"/>
    <mergeCell ref="AJ215:AK215"/>
    <mergeCell ref="AX215:AY215"/>
    <mergeCell ref="D214:D217"/>
    <mergeCell ref="E214:E217"/>
    <mergeCell ref="H214:I214"/>
    <mergeCell ref="J214:M214"/>
    <mergeCell ref="N214:P214"/>
    <mergeCell ref="Q214:T214"/>
    <mergeCell ref="U214:V214"/>
    <mergeCell ref="W214:X214"/>
    <mergeCell ref="AJ214:AK214"/>
    <mergeCell ref="H216:I216"/>
    <mergeCell ref="U216:V216"/>
    <mergeCell ref="W216:X216"/>
    <mergeCell ref="AJ216:AK216"/>
    <mergeCell ref="H223:I223"/>
    <mergeCell ref="U223:V223"/>
    <mergeCell ref="W223:X223"/>
    <mergeCell ref="AJ223:AK223"/>
    <mergeCell ref="AV223:AW223"/>
    <mergeCell ref="AX223:AY223"/>
    <mergeCell ref="H224:I224"/>
    <mergeCell ref="W224:X224"/>
    <mergeCell ref="AJ224:AK224"/>
    <mergeCell ref="AX224:AY224"/>
    <mergeCell ref="AV216:AW216"/>
    <mergeCell ref="AX216:AY216"/>
    <mergeCell ref="H217:I217"/>
    <mergeCell ref="W217:X217"/>
    <mergeCell ref="AJ217:AK217"/>
    <mergeCell ref="AX217:AY217"/>
    <mergeCell ref="D221:D224"/>
    <mergeCell ref="E221:E224"/>
    <mergeCell ref="H221:I221"/>
    <mergeCell ref="J221:M221"/>
    <mergeCell ref="N221:P221"/>
    <mergeCell ref="Q221:T221"/>
    <mergeCell ref="U221:V221"/>
    <mergeCell ref="W221:X221"/>
    <mergeCell ref="AJ221:AK221"/>
    <mergeCell ref="AL221:AO221"/>
    <mergeCell ref="AP221:AR221"/>
    <mergeCell ref="AS221:AU221"/>
    <mergeCell ref="AV221:AW221"/>
    <mergeCell ref="AX221:AY221"/>
    <mergeCell ref="H222:I222"/>
    <mergeCell ref="W222:X222"/>
    <mergeCell ref="AV230:AW230"/>
    <mergeCell ref="AX230:AY230"/>
    <mergeCell ref="H231:I231"/>
    <mergeCell ref="W231:X231"/>
    <mergeCell ref="AJ231:AK231"/>
    <mergeCell ref="AX231:AY231"/>
    <mergeCell ref="AL228:AO228"/>
    <mergeCell ref="AP228:AR228"/>
    <mergeCell ref="AS228:AU228"/>
    <mergeCell ref="AV228:AW228"/>
    <mergeCell ref="AX228:AY228"/>
    <mergeCell ref="H229:I229"/>
    <mergeCell ref="W229:X229"/>
    <mergeCell ref="AJ229:AK229"/>
    <mergeCell ref="AX229:AY229"/>
    <mergeCell ref="D228:D231"/>
    <mergeCell ref="E228:E231"/>
    <mergeCell ref="H228:I228"/>
    <mergeCell ref="J228:M228"/>
    <mergeCell ref="N228:P228"/>
    <mergeCell ref="Q228:T228"/>
    <mergeCell ref="U228:V228"/>
    <mergeCell ref="W228:X228"/>
    <mergeCell ref="AJ228:AK228"/>
    <mergeCell ref="H230:I230"/>
    <mergeCell ref="U230:V230"/>
    <mergeCell ref="W230:X230"/>
    <mergeCell ref="AJ230:AK230"/>
    <mergeCell ref="AV237:AW237"/>
    <mergeCell ref="AX237:AY237"/>
    <mergeCell ref="H238:I238"/>
    <mergeCell ref="W238:X238"/>
    <mergeCell ref="AJ238:AK238"/>
    <mergeCell ref="AX238:AY238"/>
    <mergeCell ref="AL235:AO235"/>
    <mergeCell ref="AP235:AR235"/>
    <mergeCell ref="AS235:AU235"/>
    <mergeCell ref="AV235:AW235"/>
    <mergeCell ref="AX235:AY235"/>
    <mergeCell ref="H236:I236"/>
    <mergeCell ref="W236:X236"/>
    <mergeCell ref="AJ236:AK236"/>
    <mergeCell ref="AX236:AY236"/>
    <mergeCell ref="D235:D238"/>
    <mergeCell ref="E235:E238"/>
    <mergeCell ref="H235:I235"/>
    <mergeCell ref="J235:M235"/>
    <mergeCell ref="N235:P235"/>
    <mergeCell ref="Q235:T235"/>
    <mergeCell ref="U235:V235"/>
    <mergeCell ref="W235:X235"/>
    <mergeCell ref="AJ235:AK235"/>
    <mergeCell ref="H237:I237"/>
    <mergeCell ref="U237:V237"/>
    <mergeCell ref="W237:X237"/>
    <mergeCell ref="AJ237:AK237"/>
    <mergeCell ref="AN264:AO264"/>
    <mergeCell ref="BF264:BG264"/>
    <mergeCell ref="AT256:AV256"/>
    <mergeCell ref="AW256:AZ256"/>
    <mergeCell ref="BA256:BC256"/>
    <mergeCell ref="BD256:BE256"/>
    <mergeCell ref="BF256:BG256"/>
    <mergeCell ref="H257:I257"/>
    <mergeCell ref="X257:Y257"/>
    <mergeCell ref="AN257:AO257"/>
    <mergeCell ref="BF257:BG257"/>
    <mergeCell ref="E256:E259"/>
    <mergeCell ref="H256:I256"/>
    <mergeCell ref="J256:M256"/>
    <mergeCell ref="N256:P256"/>
    <mergeCell ref="R256:U256"/>
    <mergeCell ref="V256:W256"/>
    <mergeCell ref="X256:Y256"/>
    <mergeCell ref="AN256:AO256"/>
    <mergeCell ref="AP256:AS256"/>
    <mergeCell ref="H258:I258"/>
    <mergeCell ref="V258:W258"/>
    <mergeCell ref="X258:Y258"/>
    <mergeCell ref="AN258:AO258"/>
    <mergeCell ref="H265:I265"/>
    <mergeCell ref="V265:W265"/>
    <mergeCell ref="X265:Y265"/>
    <mergeCell ref="AN265:AO265"/>
    <mergeCell ref="BD265:BE265"/>
    <mergeCell ref="BF265:BG265"/>
    <mergeCell ref="H266:I266"/>
    <mergeCell ref="X266:Y266"/>
    <mergeCell ref="AN266:AO266"/>
    <mergeCell ref="BF266:BG266"/>
    <mergeCell ref="BD258:BE258"/>
    <mergeCell ref="BF258:BG258"/>
    <mergeCell ref="H259:I259"/>
    <mergeCell ref="X259:Y259"/>
    <mergeCell ref="AN259:AO259"/>
    <mergeCell ref="BF259:BG259"/>
    <mergeCell ref="E263:E266"/>
    <mergeCell ref="H263:I263"/>
    <mergeCell ref="J263:M263"/>
    <mergeCell ref="N263:P263"/>
    <mergeCell ref="R263:U263"/>
    <mergeCell ref="V263:W263"/>
    <mergeCell ref="X263:Y263"/>
    <mergeCell ref="AN263:AO263"/>
    <mergeCell ref="AP263:AS263"/>
    <mergeCell ref="AT263:AV263"/>
    <mergeCell ref="AW263:AZ263"/>
    <mergeCell ref="BA263:BC263"/>
    <mergeCell ref="BD263:BE263"/>
    <mergeCell ref="BF263:BG263"/>
    <mergeCell ref="H264:I264"/>
    <mergeCell ref="X264:Y264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rowBreaks count="1" manualBreakCount="1">
    <brk id="58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BI233"/>
  <sheetViews>
    <sheetView showGridLines="0" topLeftCell="A181" zoomScaleNormal="100" zoomScaleSheetLayoutView="55" zoomScalePageLayoutView="40" workbookViewId="0">
      <selection activeCell="J246" sqref="J246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48" width="3.109375" style="6" customWidth="1"/>
    <col min="49" max="60" width="2.88671875" style="6" customWidth="1"/>
    <col min="61" max="61" width="0.6640625" style="6" customWidth="1"/>
    <col min="62" max="16384" width="8.88671875" style="6"/>
  </cols>
  <sheetData>
    <row r="3" spans="3:61" ht="54" customHeight="1" x14ac:dyDescent="0.15">
      <c r="D3" s="5" t="s">
        <v>108</v>
      </c>
      <c r="AE3" s="8"/>
      <c r="AW3" s="7"/>
      <c r="AX3" s="7"/>
      <c r="AY3" s="7" t="s">
        <v>18</v>
      </c>
      <c r="AZ3" s="7"/>
      <c r="BA3" s="7"/>
      <c r="BB3" s="7"/>
      <c r="BC3" s="8"/>
      <c r="BD3" s="8"/>
      <c r="BE3" s="8"/>
    </row>
    <row r="6" spans="3:61" ht="3.75" customHeight="1" x14ac:dyDescent="0.15">
      <c r="C6" s="6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2"/>
      <c r="BI6" s="13"/>
    </row>
    <row r="7" spans="3:61" ht="16.5" customHeight="1" x14ac:dyDescent="0.15">
      <c r="C7" s="69"/>
      <c r="D7" s="70" t="s">
        <v>2</v>
      </c>
      <c r="E7" s="72" t="s">
        <v>3</v>
      </c>
      <c r="F7" s="74"/>
      <c r="G7" s="62" t="s">
        <v>48</v>
      </c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14"/>
      <c r="AE7" s="62" t="s">
        <v>49</v>
      </c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3"/>
      <c r="BI7" s="13"/>
    </row>
    <row r="8" spans="3:61" ht="16.5" customHeight="1" x14ac:dyDescent="0.15">
      <c r="C8" s="69"/>
      <c r="D8" s="71"/>
      <c r="E8" s="73"/>
      <c r="F8" s="75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5"/>
      <c r="BI8" s="13"/>
    </row>
    <row r="9" spans="3:61" ht="3.75" customHeight="1" x14ac:dyDescent="0.15">
      <c r="C9" s="6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9"/>
      <c r="BI9" s="13"/>
    </row>
    <row r="10" spans="3:61" x14ac:dyDescent="0.15">
      <c r="C10" s="18"/>
      <c r="D10" s="20"/>
      <c r="E10" s="21">
        <f>COUNTA(H12:AC12)</f>
        <v>15</v>
      </c>
      <c r="F10" s="18"/>
      <c r="AD10" s="13"/>
      <c r="BH10" s="22"/>
      <c r="BI10" s="13"/>
    </row>
    <row r="11" spans="3:61" x14ac:dyDescent="0.15">
      <c r="C11" s="18"/>
      <c r="D11" s="59">
        <v>1</v>
      </c>
      <c r="E11" s="93" t="s">
        <v>368</v>
      </c>
      <c r="F11" s="18"/>
      <c r="G11" s="23"/>
      <c r="H11" s="57" t="s">
        <v>0</v>
      </c>
      <c r="I11" s="57"/>
      <c r="J11" s="57" t="s">
        <v>50</v>
      </c>
      <c r="K11" s="57"/>
      <c r="L11" s="57"/>
      <c r="M11" s="57"/>
      <c r="N11" s="57" t="s">
        <v>167</v>
      </c>
      <c r="O11" s="57"/>
      <c r="P11" s="57"/>
      <c r="Q11" s="57" t="s">
        <v>166</v>
      </c>
      <c r="R11" s="57"/>
      <c r="S11" s="57"/>
      <c r="T11" s="57"/>
      <c r="U11" s="57" t="s">
        <v>1</v>
      </c>
      <c r="V11" s="57"/>
      <c r="W11" s="57" t="s">
        <v>168</v>
      </c>
      <c r="X11" s="57"/>
      <c r="AD11" s="13"/>
      <c r="AF11" s="57" t="s">
        <v>0</v>
      </c>
      <c r="AG11" s="57"/>
      <c r="AH11" s="57" t="s">
        <v>50</v>
      </c>
      <c r="AI11" s="57"/>
      <c r="AJ11" s="57"/>
      <c r="AK11" s="57"/>
      <c r="AL11" s="57" t="s">
        <v>167</v>
      </c>
      <c r="AM11" s="57"/>
      <c r="AN11" s="57"/>
      <c r="AO11" s="57" t="s">
        <v>370</v>
      </c>
      <c r="AP11" s="57"/>
      <c r="AQ11" s="57"/>
      <c r="AR11" s="57"/>
      <c r="AS11" s="57" t="s">
        <v>1</v>
      </c>
      <c r="AT11" s="57"/>
      <c r="AU11" s="57" t="s">
        <v>168</v>
      </c>
      <c r="AV11" s="57"/>
      <c r="BH11" s="22"/>
      <c r="BI11" s="13"/>
    </row>
    <row r="12" spans="3:61" x14ac:dyDescent="0.15">
      <c r="C12" s="18"/>
      <c r="D12" s="59"/>
      <c r="E12" s="60"/>
      <c r="F12" s="18"/>
      <c r="G12" s="23" t="s">
        <v>169</v>
      </c>
      <c r="H12" s="58" t="s">
        <v>102</v>
      </c>
      <c r="I12" s="58"/>
      <c r="J12" s="25">
        <v>0</v>
      </c>
      <c r="K12" s="25">
        <v>0</v>
      </c>
      <c r="L12" s="25">
        <v>9</v>
      </c>
      <c r="M12" s="25">
        <v>9</v>
      </c>
      <c r="N12" s="24" t="s">
        <v>26</v>
      </c>
      <c r="O12" s="24" t="s">
        <v>35</v>
      </c>
      <c r="P12" s="24" t="s">
        <v>211</v>
      </c>
      <c r="Q12" s="25">
        <v>0</v>
      </c>
      <c r="R12" s="25">
        <v>0</v>
      </c>
      <c r="S12" s="25">
        <v>0</v>
      </c>
      <c r="T12" s="25">
        <v>0</v>
      </c>
      <c r="U12" s="25" t="str">
        <f>MID(DEC2HEX(U13,4),3,1)</f>
        <v>7</v>
      </c>
      <c r="V12" s="25" t="str">
        <f>MID(DEC2HEX(U13,4),4,1)</f>
        <v>C</v>
      </c>
      <c r="W12" s="58" t="s">
        <v>170</v>
      </c>
      <c r="X12" s="58"/>
      <c r="AD12" s="13"/>
      <c r="AF12" s="58" t="s">
        <v>102</v>
      </c>
      <c r="AG12" s="58"/>
      <c r="AH12" s="25">
        <f>J12</f>
        <v>0</v>
      </c>
      <c r="AI12" s="25">
        <f t="shared" ref="AI12" si="0">K12</f>
        <v>0</v>
      </c>
      <c r="AJ12" s="25">
        <f t="shared" ref="AJ12" si="1">L12</f>
        <v>9</v>
      </c>
      <c r="AK12" s="25">
        <f t="shared" ref="AK12" si="2">M12</f>
        <v>9</v>
      </c>
      <c r="AL12" s="24" t="s">
        <v>369</v>
      </c>
      <c r="AM12" s="24" t="str">
        <f t="shared" ref="AM12" si="3">O12</f>
        <v>F</v>
      </c>
      <c r="AN12" s="24" t="str">
        <f t="shared" ref="AN12" si="4">P12</f>
        <v>R</v>
      </c>
      <c r="AO12" s="25">
        <v>0</v>
      </c>
      <c r="AP12" s="25">
        <v>0</v>
      </c>
      <c r="AQ12" s="25">
        <v>0</v>
      </c>
      <c r="AR12" s="25">
        <v>0</v>
      </c>
      <c r="AS12" s="25" t="str">
        <f>MID(DEC2HEX(AS13,4),3,1)</f>
        <v>7</v>
      </c>
      <c r="AT12" s="25" t="str">
        <f>MID(DEC2HEX(AS13,4),4,1)</f>
        <v>D</v>
      </c>
      <c r="AU12" s="58" t="s">
        <v>170</v>
      </c>
      <c r="AV12" s="58"/>
      <c r="BH12" s="22"/>
      <c r="BI12" s="13"/>
    </row>
    <row r="13" spans="3:61" x14ac:dyDescent="0.15">
      <c r="C13" s="18"/>
      <c r="D13" s="59"/>
      <c r="E13" s="60"/>
      <c r="F13" s="18"/>
      <c r="G13" s="23" t="s">
        <v>171</v>
      </c>
      <c r="H13" s="58">
        <v>2</v>
      </c>
      <c r="I13" s="58"/>
      <c r="J13" s="25">
        <f t="shared" ref="J13:T13" si="5">CODE(J12)</f>
        <v>48</v>
      </c>
      <c r="K13" s="25">
        <f t="shared" si="5"/>
        <v>48</v>
      </c>
      <c r="L13" s="25">
        <f t="shared" si="5"/>
        <v>57</v>
      </c>
      <c r="M13" s="25">
        <f t="shared" si="5"/>
        <v>57</v>
      </c>
      <c r="N13" s="25">
        <f t="shared" si="5"/>
        <v>82</v>
      </c>
      <c r="O13" s="25">
        <f t="shared" si="5"/>
        <v>70</v>
      </c>
      <c r="P13" s="25">
        <f t="shared" si="5"/>
        <v>82</v>
      </c>
      <c r="Q13" s="25">
        <f t="shared" si="5"/>
        <v>48</v>
      </c>
      <c r="R13" s="25">
        <f t="shared" si="5"/>
        <v>48</v>
      </c>
      <c r="S13" s="25">
        <f t="shared" si="5"/>
        <v>48</v>
      </c>
      <c r="T13" s="25">
        <f t="shared" si="5"/>
        <v>48</v>
      </c>
      <c r="U13" s="55">
        <f>SUM(J13:T13)</f>
        <v>636</v>
      </c>
      <c r="V13" s="56"/>
      <c r="W13" s="55">
        <v>3</v>
      </c>
      <c r="X13" s="56"/>
      <c r="AD13" s="13"/>
      <c r="AF13" s="58">
        <v>2</v>
      </c>
      <c r="AG13" s="58"/>
      <c r="AH13" s="25">
        <f t="shared" ref="AH13:AR13" si="6">CODE(AH12)</f>
        <v>48</v>
      </c>
      <c r="AI13" s="25">
        <f t="shared" si="6"/>
        <v>48</v>
      </c>
      <c r="AJ13" s="25">
        <f t="shared" si="6"/>
        <v>57</v>
      </c>
      <c r="AK13" s="25">
        <f t="shared" si="6"/>
        <v>57</v>
      </c>
      <c r="AL13" s="25">
        <f t="shared" si="6"/>
        <v>83</v>
      </c>
      <c r="AM13" s="25">
        <f t="shared" si="6"/>
        <v>70</v>
      </c>
      <c r="AN13" s="25">
        <f t="shared" si="6"/>
        <v>82</v>
      </c>
      <c r="AO13" s="25">
        <f t="shared" si="6"/>
        <v>48</v>
      </c>
      <c r="AP13" s="25">
        <f t="shared" si="6"/>
        <v>48</v>
      </c>
      <c r="AQ13" s="25">
        <f t="shared" si="6"/>
        <v>48</v>
      </c>
      <c r="AR13" s="25">
        <f t="shared" si="6"/>
        <v>48</v>
      </c>
      <c r="AS13" s="55">
        <f>SUM(AH13:AR13)</f>
        <v>637</v>
      </c>
      <c r="AT13" s="56"/>
      <c r="AU13" s="55">
        <v>3</v>
      </c>
      <c r="AV13" s="56"/>
      <c r="BH13" s="22"/>
      <c r="BI13" s="13"/>
    </row>
    <row r="14" spans="3:61" x14ac:dyDescent="0.15">
      <c r="C14" s="18"/>
      <c r="D14" s="59"/>
      <c r="E14" s="60"/>
      <c r="F14" s="18"/>
      <c r="G14" s="23" t="s">
        <v>172</v>
      </c>
      <c r="H14" s="55" t="str">
        <f>DEC2HEX(H13,2)</f>
        <v>02</v>
      </c>
      <c r="I14" s="56"/>
      <c r="J14" s="25" t="str">
        <f t="shared" ref="J14:T14" si="7">DEC2HEX(J13,2)</f>
        <v>30</v>
      </c>
      <c r="K14" s="25" t="str">
        <f t="shared" si="7"/>
        <v>30</v>
      </c>
      <c r="L14" s="25" t="str">
        <f t="shared" si="7"/>
        <v>39</v>
      </c>
      <c r="M14" s="25" t="str">
        <f t="shared" si="7"/>
        <v>39</v>
      </c>
      <c r="N14" s="25" t="str">
        <f t="shared" si="7"/>
        <v>52</v>
      </c>
      <c r="O14" s="25" t="str">
        <f t="shared" si="7"/>
        <v>46</v>
      </c>
      <c r="P14" s="25" t="str">
        <f t="shared" si="7"/>
        <v>52</v>
      </c>
      <c r="Q14" s="25" t="str">
        <f t="shared" si="7"/>
        <v>30</v>
      </c>
      <c r="R14" s="25" t="str">
        <f t="shared" si="7"/>
        <v>30</v>
      </c>
      <c r="S14" s="25" t="str">
        <f t="shared" si="7"/>
        <v>30</v>
      </c>
      <c r="T14" s="25" t="str">
        <f t="shared" si="7"/>
        <v>30</v>
      </c>
      <c r="U14" s="25" t="str">
        <f>DEC2HEX(CODE(MID(DEC2HEX(U13,4),3,1)),2)</f>
        <v>37</v>
      </c>
      <c r="V14" s="25" t="str">
        <f>DEC2HEX(CODE(MID(DEC2HEX(U13,4),4,1)),2)</f>
        <v>43</v>
      </c>
      <c r="W14" s="55" t="str">
        <f>DEC2HEX(W13,2)</f>
        <v>03</v>
      </c>
      <c r="X14" s="56"/>
      <c r="AD14" s="13"/>
      <c r="AF14" s="55" t="str">
        <f>DEC2HEX(AF13,2)</f>
        <v>02</v>
      </c>
      <c r="AG14" s="56"/>
      <c r="AH14" s="25" t="str">
        <f t="shared" ref="AH14:AR14" si="8">DEC2HEX(AH13,2)</f>
        <v>30</v>
      </c>
      <c r="AI14" s="25" t="str">
        <f t="shared" si="8"/>
        <v>30</v>
      </c>
      <c r="AJ14" s="25" t="str">
        <f t="shared" si="8"/>
        <v>39</v>
      </c>
      <c r="AK14" s="25" t="str">
        <f t="shared" si="8"/>
        <v>39</v>
      </c>
      <c r="AL14" s="25" t="str">
        <f t="shared" si="8"/>
        <v>53</v>
      </c>
      <c r="AM14" s="25" t="str">
        <f t="shared" si="8"/>
        <v>46</v>
      </c>
      <c r="AN14" s="25" t="str">
        <f t="shared" si="8"/>
        <v>52</v>
      </c>
      <c r="AO14" s="25" t="str">
        <f t="shared" si="8"/>
        <v>30</v>
      </c>
      <c r="AP14" s="25" t="str">
        <f t="shared" si="8"/>
        <v>30</v>
      </c>
      <c r="AQ14" s="25" t="str">
        <f t="shared" si="8"/>
        <v>30</v>
      </c>
      <c r="AR14" s="25" t="str">
        <f t="shared" si="8"/>
        <v>30</v>
      </c>
      <c r="AS14" s="25" t="str">
        <f>DEC2HEX(CODE(MID(DEC2HEX(AS13,4),3,1)),2)</f>
        <v>37</v>
      </c>
      <c r="AT14" s="25" t="str">
        <f>DEC2HEX(CODE(MID(DEC2HEX(AS13,4),4,1)),2)</f>
        <v>44</v>
      </c>
      <c r="AU14" s="55" t="str">
        <f>DEC2HEX(AU13,2)</f>
        <v>03</v>
      </c>
      <c r="AV14" s="56"/>
      <c r="BH14" s="22"/>
      <c r="BI14" s="13"/>
    </row>
    <row r="15" spans="3:61" x14ac:dyDescent="0.15">
      <c r="C15" s="18"/>
      <c r="D15" s="20"/>
      <c r="E15" s="21" t="s">
        <v>329</v>
      </c>
      <c r="F15" s="18"/>
      <c r="AD15" s="13"/>
      <c r="BH15" s="22"/>
      <c r="BI15" s="13"/>
    </row>
    <row r="16" spans="3:61" ht="3.75" customHeight="1" x14ac:dyDescent="0.15">
      <c r="C16" s="18"/>
      <c r="D16" s="16"/>
      <c r="E16" s="17"/>
      <c r="F16" s="18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9"/>
      <c r="BI16" s="13"/>
    </row>
    <row r="17" spans="3:61" x14ac:dyDescent="0.15">
      <c r="C17" s="18"/>
      <c r="D17" s="20"/>
      <c r="E17" s="21">
        <f>COUNTA(H19:AC19)</f>
        <v>15</v>
      </c>
      <c r="F17" s="18"/>
      <c r="AD17" s="13"/>
      <c r="BH17" s="22"/>
      <c r="BI17" s="13"/>
    </row>
    <row r="18" spans="3:61" x14ac:dyDescent="0.15">
      <c r="C18" s="18"/>
      <c r="D18" s="59">
        <v>1</v>
      </c>
      <c r="E18" s="93" t="s">
        <v>54</v>
      </c>
      <c r="F18" s="18"/>
      <c r="G18" s="23"/>
      <c r="H18" s="57" t="s">
        <v>0</v>
      </c>
      <c r="I18" s="57"/>
      <c r="J18" s="57" t="s">
        <v>50</v>
      </c>
      <c r="K18" s="57"/>
      <c r="L18" s="57"/>
      <c r="M18" s="57"/>
      <c r="N18" s="57" t="s">
        <v>167</v>
      </c>
      <c r="O18" s="57"/>
      <c r="P18" s="57"/>
      <c r="Q18" s="57" t="s">
        <v>166</v>
      </c>
      <c r="R18" s="57"/>
      <c r="S18" s="57"/>
      <c r="T18" s="57"/>
      <c r="U18" s="57" t="s">
        <v>1</v>
      </c>
      <c r="V18" s="57"/>
      <c r="W18" s="57" t="s">
        <v>168</v>
      </c>
      <c r="X18" s="57"/>
      <c r="AD18" s="13"/>
      <c r="AF18" s="57" t="s">
        <v>0</v>
      </c>
      <c r="AG18" s="57"/>
      <c r="AH18" s="57" t="s">
        <v>50</v>
      </c>
      <c r="AI18" s="57"/>
      <c r="AJ18" s="57"/>
      <c r="AK18" s="57"/>
      <c r="AL18" s="57" t="s">
        <v>167</v>
      </c>
      <c r="AM18" s="57"/>
      <c r="AN18" s="57"/>
      <c r="AO18" s="57" t="s">
        <v>13</v>
      </c>
      <c r="AP18" s="57"/>
      <c r="AQ18" s="57"/>
      <c r="AR18" s="57"/>
      <c r="AS18" s="57" t="s">
        <v>1</v>
      </c>
      <c r="AT18" s="57"/>
      <c r="AU18" s="57" t="s">
        <v>168</v>
      </c>
      <c r="AV18" s="57"/>
      <c r="BH18" s="22"/>
      <c r="BI18" s="13"/>
    </row>
    <row r="19" spans="3:61" x14ac:dyDescent="0.15">
      <c r="C19" s="18"/>
      <c r="D19" s="59"/>
      <c r="E19" s="60"/>
      <c r="F19" s="18"/>
      <c r="G19" s="23" t="s">
        <v>169</v>
      </c>
      <c r="H19" s="58" t="s">
        <v>102</v>
      </c>
      <c r="I19" s="58"/>
      <c r="J19" s="25">
        <v>0</v>
      </c>
      <c r="K19" s="25">
        <v>0</v>
      </c>
      <c r="L19" s="25">
        <v>9</v>
      </c>
      <c r="M19" s="25">
        <v>9</v>
      </c>
      <c r="N19" s="24" t="s">
        <v>26</v>
      </c>
      <c r="O19" s="24" t="s">
        <v>17</v>
      </c>
      <c r="P19" s="24" t="s">
        <v>10</v>
      </c>
      <c r="Q19" s="25">
        <v>0</v>
      </c>
      <c r="R19" s="25">
        <v>0</v>
      </c>
      <c r="S19" s="25">
        <v>0</v>
      </c>
      <c r="T19" s="25">
        <v>0</v>
      </c>
      <c r="U19" s="25" t="str">
        <f>MID(DEC2HEX(U20,4),3,1)</f>
        <v>7</v>
      </c>
      <c r="V19" s="25" t="str">
        <f>MID(DEC2HEX(U20,4),4,1)</f>
        <v>F</v>
      </c>
      <c r="W19" s="58" t="s">
        <v>170</v>
      </c>
      <c r="X19" s="58"/>
      <c r="AD19" s="13"/>
      <c r="AF19" s="58" t="s">
        <v>102</v>
      </c>
      <c r="AG19" s="58"/>
      <c r="AH19" s="25">
        <f>J19</f>
        <v>0</v>
      </c>
      <c r="AI19" s="25">
        <f t="shared" ref="AI19:AN19" si="9">K19</f>
        <v>0</v>
      </c>
      <c r="AJ19" s="25">
        <f t="shared" si="9"/>
        <v>9</v>
      </c>
      <c r="AK19" s="25">
        <f t="shared" si="9"/>
        <v>9</v>
      </c>
      <c r="AL19" s="24" t="s">
        <v>369</v>
      </c>
      <c r="AM19" s="24" t="str">
        <f t="shared" si="9"/>
        <v>S</v>
      </c>
      <c r="AN19" s="24" t="str">
        <f t="shared" si="9"/>
        <v>H</v>
      </c>
      <c r="AO19" s="25">
        <v>0</v>
      </c>
      <c r="AP19" s="25">
        <v>2</v>
      </c>
      <c r="AQ19" s="25">
        <v>0</v>
      </c>
      <c r="AR19" s="25">
        <v>0</v>
      </c>
      <c r="AS19" s="25" t="str">
        <f>MID(DEC2HEX(AS20,4),3,1)</f>
        <v>8</v>
      </c>
      <c r="AT19" s="25" t="str">
        <f>MID(DEC2HEX(AS20,4),4,1)</f>
        <v>2</v>
      </c>
      <c r="AU19" s="58" t="s">
        <v>170</v>
      </c>
      <c r="AV19" s="58"/>
      <c r="BH19" s="22"/>
      <c r="BI19" s="13"/>
    </row>
    <row r="20" spans="3:61" x14ac:dyDescent="0.15">
      <c r="C20" s="18"/>
      <c r="D20" s="59"/>
      <c r="E20" s="60"/>
      <c r="F20" s="18"/>
      <c r="G20" s="23" t="s">
        <v>171</v>
      </c>
      <c r="H20" s="58">
        <v>2</v>
      </c>
      <c r="I20" s="58"/>
      <c r="J20" s="25">
        <f t="shared" ref="J20:T20" si="10">CODE(J19)</f>
        <v>48</v>
      </c>
      <c r="K20" s="25">
        <f t="shared" si="10"/>
        <v>48</v>
      </c>
      <c r="L20" s="25">
        <f t="shared" si="10"/>
        <v>57</v>
      </c>
      <c r="M20" s="25">
        <f t="shared" si="10"/>
        <v>57</v>
      </c>
      <c r="N20" s="25">
        <f t="shared" si="10"/>
        <v>82</v>
      </c>
      <c r="O20" s="25">
        <f t="shared" si="10"/>
        <v>83</v>
      </c>
      <c r="P20" s="25">
        <f t="shared" si="10"/>
        <v>72</v>
      </c>
      <c r="Q20" s="25">
        <f t="shared" si="10"/>
        <v>48</v>
      </c>
      <c r="R20" s="25">
        <f t="shared" si="10"/>
        <v>48</v>
      </c>
      <c r="S20" s="25">
        <f t="shared" si="10"/>
        <v>48</v>
      </c>
      <c r="T20" s="25">
        <f t="shared" si="10"/>
        <v>48</v>
      </c>
      <c r="U20" s="55">
        <f>SUM(J20:T20)</f>
        <v>639</v>
      </c>
      <c r="V20" s="56"/>
      <c r="W20" s="55">
        <v>3</v>
      </c>
      <c r="X20" s="56"/>
      <c r="AD20" s="13"/>
      <c r="AF20" s="58">
        <v>2</v>
      </c>
      <c r="AG20" s="58"/>
      <c r="AH20" s="25">
        <f t="shared" ref="AH20:AR20" si="11">CODE(AH19)</f>
        <v>48</v>
      </c>
      <c r="AI20" s="25">
        <f t="shared" si="11"/>
        <v>48</v>
      </c>
      <c r="AJ20" s="25">
        <f t="shared" si="11"/>
        <v>57</v>
      </c>
      <c r="AK20" s="25">
        <f t="shared" si="11"/>
        <v>57</v>
      </c>
      <c r="AL20" s="25">
        <f t="shared" si="11"/>
        <v>83</v>
      </c>
      <c r="AM20" s="25">
        <f t="shared" si="11"/>
        <v>83</v>
      </c>
      <c r="AN20" s="25">
        <f t="shared" si="11"/>
        <v>72</v>
      </c>
      <c r="AO20" s="25">
        <f t="shared" si="11"/>
        <v>48</v>
      </c>
      <c r="AP20" s="25">
        <f t="shared" si="11"/>
        <v>50</v>
      </c>
      <c r="AQ20" s="25">
        <f t="shared" si="11"/>
        <v>48</v>
      </c>
      <c r="AR20" s="25">
        <f t="shared" si="11"/>
        <v>48</v>
      </c>
      <c r="AS20" s="55">
        <f>SUM(AH20:AR20)</f>
        <v>642</v>
      </c>
      <c r="AT20" s="56"/>
      <c r="AU20" s="55">
        <v>3</v>
      </c>
      <c r="AV20" s="56"/>
      <c r="BH20" s="22"/>
      <c r="BI20" s="13"/>
    </row>
    <row r="21" spans="3:61" x14ac:dyDescent="0.15">
      <c r="C21" s="18"/>
      <c r="D21" s="59"/>
      <c r="E21" s="60"/>
      <c r="F21" s="18"/>
      <c r="G21" s="23" t="s">
        <v>172</v>
      </c>
      <c r="H21" s="55" t="str">
        <f>DEC2HEX(H20,2)</f>
        <v>02</v>
      </c>
      <c r="I21" s="56"/>
      <c r="J21" s="25" t="str">
        <f t="shared" ref="J21:T21" si="12">DEC2HEX(J20,2)</f>
        <v>30</v>
      </c>
      <c r="K21" s="25" t="str">
        <f t="shared" si="12"/>
        <v>30</v>
      </c>
      <c r="L21" s="25" t="str">
        <f t="shared" si="12"/>
        <v>39</v>
      </c>
      <c r="M21" s="25" t="str">
        <f t="shared" si="12"/>
        <v>39</v>
      </c>
      <c r="N21" s="25" t="str">
        <f t="shared" si="12"/>
        <v>52</v>
      </c>
      <c r="O21" s="25" t="str">
        <f t="shared" si="12"/>
        <v>53</v>
      </c>
      <c r="P21" s="25" t="str">
        <f t="shared" si="12"/>
        <v>48</v>
      </c>
      <c r="Q21" s="25" t="str">
        <f t="shared" si="12"/>
        <v>30</v>
      </c>
      <c r="R21" s="25" t="str">
        <f t="shared" si="12"/>
        <v>30</v>
      </c>
      <c r="S21" s="25" t="str">
        <f t="shared" si="12"/>
        <v>30</v>
      </c>
      <c r="T21" s="25" t="str">
        <f t="shared" si="12"/>
        <v>30</v>
      </c>
      <c r="U21" s="25" t="str">
        <f>DEC2HEX(CODE(MID(DEC2HEX(U20,4),3,1)),2)</f>
        <v>37</v>
      </c>
      <c r="V21" s="25" t="str">
        <f>DEC2HEX(CODE(MID(DEC2HEX(U20,4),4,1)),2)</f>
        <v>46</v>
      </c>
      <c r="W21" s="55" t="str">
        <f>DEC2HEX(W20,2)</f>
        <v>03</v>
      </c>
      <c r="X21" s="56"/>
      <c r="AD21" s="13"/>
      <c r="AF21" s="55" t="str">
        <f>DEC2HEX(AF20,2)</f>
        <v>02</v>
      </c>
      <c r="AG21" s="56"/>
      <c r="AH21" s="25" t="str">
        <f t="shared" ref="AH21:AR21" si="13">DEC2HEX(AH20,2)</f>
        <v>30</v>
      </c>
      <c r="AI21" s="25" t="str">
        <f t="shared" si="13"/>
        <v>30</v>
      </c>
      <c r="AJ21" s="25" t="str">
        <f t="shared" si="13"/>
        <v>39</v>
      </c>
      <c r="AK21" s="25" t="str">
        <f t="shared" si="13"/>
        <v>39</v>
      </c>
      <c r="AL21" s="25" t="str">
        <f t="shared" si="13"/>
        <v>53</v>
      </c>
      <c r="AM21" s="25" t="str">
        <f t="shared" si="13"/>
        <v>53</v>
      </c>
      <c r="AN21" s="25" t="str">
        <f t="shared" si="13"/>
        <v>48</v>
      </c>
      <c r="AO21" s="25" t="str">
        <f t="shared" si="13"/>
        <v>30</v>
      </c>
      <c r="AP21" s="25" t="str">
        <f t="shared" si="13"/>
        <v>32</v>
      </c>
      <c r="AQ21" s="25" t="str">
        <f t="shared" si="13"/>
        <v>30</v>
      </c>
      <c r="AR21" s="25" t="str">
        <f t="shared" si="13"/>
        <v>30</v>
      </c>
      <c r="AS21" s="25" t="str">
        <f>DEC2HEX(CODE(MID(DEC2HEX(AS20,4),3,1)),2)</f>
        <v>38</v>
      </c>
      <c r="AT21" s="25" t="str">
        <f>DEC2HEX(CODE(MID(DEC2HEX(AS20,4),4,1)),2)</f>
        <v>32</v>
      </c>
      <c r="AU21" s="55" t="str">
        <f>DEC2HEX(AU20,2)</f>
        <v>03</v>
      </c>
      <c r="AV21" s="56"/>
      <c r="BH21" s="22"/>
      <c r="BI21" s="13"/>
    </row>
    <row r="22" spans="3:61" x14ac:dyDescent="0.15">
      <c r="C22" s="18"/>
      <c r="D22" s="20"/>
      <c r="E22" s="21" t="s">
        <v>330</v>
      </c>
      <c r="F22" s="18"/>
      <c r="AD22" s="13"/>
      <c r="BH22" s="22"/>
      <c r="BI22" s="13"/>
    </row>
    <row r="23" spans="3:61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26"/>
      <c r="R23" s="26"/>
      <c r="S23" s="26"/>
      <c r="T23" s="26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9"/>
      <c r="BI23" s="13"/>
    </row>
    <row r="24" spans="3:61" x14ac:dyDescent="0.15">
      <c r="C24" s="18"/>
      <c r="D24" s="20"/>
      <c r="E24" s="21">
        <f>COUNTA(H26:AC26)</f>
        <v>15</v>
      </c>
      <c r="F24" s="18"/>
      <c r="AD24" s="13"/>
      <c r="BH24" s="22"/>
      <c r="BI24" s="13"/>
    </row>
    <row r="25" spans="3:61" x14ac:dyDescent="0.15">
      <c r="C25" s="18"/>
      <c r="D25" s="59">
        <v>2</v>
      </c>
      <c r="E25" s="93" t="s">
        <v>55</v>
      </c>
      <c r="F25" s="18"/>
      <c r="G25" s="23"/>
      <c r="H25" s="57" t="s">
        <v>0</v>
      </c>
      <c r="I25" s="57"/>
      <c r="J25" s="57" t="s">
        <v>50</v>
      </c>
      <c r="K25" s="57"/>
      <c r="L25" s="57"/>
      <c r="M25" s="57"/>
      <c r="N25" s="57" t="s">
        <v>167</v>
      </c>
      <c r="O25" s="57"/>
      <c r="P25" s="57"/>
      <c r="Q25" s="57" t="s">
        <v>166</v>
      </c>
      <c r="R25" s="57"/>
      <c r="S25" s="57"/>
      <c r="T25" s="57"/>
      <c r="U25" s="57" t="s">
        <v>1</v>
      </c>
      <c r="V25" s="57"/>
      <c r="W25" s="57" t="s">
        <v>168</v>
      </c>
      <c r="X25" s="57"/>
      <c r="AD25" s="13"/>
      <c r="AF25" s="57" t="s">
        <v>0</v>
      </c>
      <c r="AG25" s="57"/>
      <c r="AH25" s="57" t="s">
        <v>50</v>
      </c>
      <c r="AI25" s="57"/>
      <c r="AJ25" s="57"/>
      <c r="AK25" s="57"/>
      <c r="AL25" s="57" t="s">
        <v>167</v>
      </c>
      <c r="AM25" s="57"/>
      <c r="AN25" s="57"/>
      <c r="AO25" s="57" t="s">
        <v>13</v>
      </c>
      <c r="AP25" s="57"/>
      <c r="AQ25" s="57"/>
      <c r="AR25" s="57"/>
      <c r="AS25" s="57" t="s">
        <v>1</v>
      </c>
      <c r="AT25" s="57"/>
      <c r="AU25" s="57" t="s">
        <v>168</v>
      </c>
      <c r="AV25" s="57"/>
      <c r="BH25" s="22"/>
      <c r="BI25" s="13"/>
    </row>
    <row r="26" spans="3:61" x14ac:dyDescent="0.15">
      <c r="C26" s="18"/>
      <c r="D26" s="59"/>
      <c r="E26" s="60"/>
      <c r="F26" s="18"/>
      <c r="G26" s="23" t="s">
        <v>169</v>
      </c>
      <c r="H26" s="58" t="s">
        <v>102</v>
      </c>
      <c r="I26" s="58"/>
      <c r="J26" s="25">
        <v>0</v>
      </c>
      <c r="K26" s="25">
        <v>0</v>
      </c>
      <c r="L26" s="25">
        <v>9</v>
      </c>
      <c r="M26" s="25">
        <v>9</v>
      </c>
      <c r="N26" s="24" t="s">
        <v>26</v>
      </c>
      <c r="O26" s="24" t="s">
        <v>17</v>
      </c>
      <c r="P26" s="24" t="s">
        <v>11</v>
      </c>
      <c r="Q26" s="25">
        <v>0</v>
      </c>
      <c r="R26" s="25">
        <v>0</v>
      </c>
      <c r="S26" s="25">
        <v>0</v>
      </c>
      <c r="T26" s="25">
        <v>0</v>
      </c>
      <c r="U26" s="25" t="str">
        <f>MID(DEC2HEX(U27,4),3,1)</f>
        <v>8</v>
      </c>
      <c r="V26" s="25" t="str">
        <f>MID(DEC2HEX(U27,4),4,1)</f>
        <v>4</v>
      </c>
      <c r="W26" s="58" t="s">
        <v>170</v>
      </c>
      <c r="X26" s="58"/>
      <c r="AD26" s="13"/>
      <c r="AF26" s="58" t="s">
        <v>102</v>
      </c>
      <c r="AG26" s="58"/>
      <c r="AH26" s="25">
        <f>J26</f>
        <v>0</v>
      </c>
      <c r="AI26" s="25">
        <f t="shared" ref="AI26" si="14">K26</f>
        <v>0</v>
      </c>
      <c r="AJ26" s="25">
        <f t="shared" ref="AJ26" si="15">L26</f>
        <v>9</v>
      </c>
      <c r="AK26" s="25">
        <f t="shared" ref="AK26" si="16">M26</f>
        <v>9</v>
      </c>
      <c r="AL26" s="24" t="s">
        <v>369</v>
      </c>
      <c r="AM26" s="24" t="str">
        <f t="shared" ref="AM26" si="17">O26</f>
        <v>S</v>
      </c>
      <c r="AN26" s="24" t="str">
        <f t="shared" ref="AN26" si="18">P26</f>
        <v>M</v>
      </c>
      <c r="AO26" s="25">
        <v>0</v>
      </c>
      <c r="AP26" s="25">
        <v>1</v>
      </c>
      <c r="AQ26" s="25">
        <v>5</v>
      </c>
      <c r="AR26" s="25">
        <v>0</v>
      </c>
      <c r="AS26" s="25" t="str">
        <f>MID(DEC2HEX(AS27,4),3,1)</f>
        <v>8</v>
      </c>
      <c r="AT26" s="25" t="str">
        <f>MID(DEC2HEX(AS27,4),4,1)</f>
        <v>B</v>
      </c>
      <c r="AU26" s="58" t="s">
        <v>170</v>
      </c>
      <c r="AV26" s="58"/>
      <c r="BH26" s="22"/>
      <c r="BI26" s="13"/>
    </row>
    <row r="27" spans="3:61" x14ac:dyDescent="0.15">
      <c r="C27" s="18"/>
      <c r="D27" s="59"/>
      <c r="E27" s="60"/>
      <c r="F27" s="18"/>
      <c r="G27" s="23" t="s">
        <v>171</v>
      </c>
      <c r="H27" s="58">
        <v>2</v>
      </c>
      <c r="I27" s="58"/>
      <c r="J27" s="25">
        <f t="shared" ref="J27:T27" si="19">CODE(J26)</f>
        <v>48</v>
      </c>
      <c r="K27" s="25">
        <f t="shared" si="19"/>
        <v>48</v>
      </c>
      <c r="L27" s="25">
        <f t="shared" si="19"/>
        <v>57</v>
      </c>
      <c r="M27" s="25">
        <f t="shared" si="19"/>
        <v>57</v>
      </c>
      <c r="N27" s="25">
        <f t="shared" si="19"/>
        <v>82</v>
      </c>
      <c r="O27" s="25">
        <f t="shared" si="19"/>
        <v>83</v>
      </c>
      <c r="P27" s="25">
        <f t="shared" si="19"/>
        <v>77</v>
      </c>
      <c r="Q27" s="25">
        <f t="shared" si="19"/>
        <v>48</v>
      </c>
      <c r="R27" s="25">
        <f t="shared" si="19"/>
        <v>48</v>
      </c>
      <c r="S27" s="25">
        <f t="shared" si="19"/>
        <v>48</v>
      </c>
      <c r="T27" s="25">
        <f t="shared" si="19"/>
        <v>48</v>
      </c>
      <c r="U27" s="55">
        <f>SUM(J27:T27)</f>
        <v>644</v>
      </c>
      <c r="V27" s="56"/>
      <c r="W27" s="55">
        <v>3</v>
      </c>
      <c r="X27" s="56"/>
      <c r="AD27" s="13"/>
      <c r="AF27" s="58">
        <v>2</v>
      </c>
      <c r="AG27" s="58"/>
      <c r="AH27" s="25">
        <f t="shared" ref="AH27:AR27" si="20">CODE(AH26)</f>
        <v>48</v>
      </c>
      <c r="AI27" s="25">
        <f t="shared" si="20"/>
        <v>48</v>
      </c>
      <c r="AJ27" s="25">
        <f t="shared" si="20"/>
        <v>57</v>
      </c>
      <c r="AK27" s="25">
        <f t="shared" si="20"/>
        <v>57</v>
      </c>
      <c r="AL27" s="25">
        <f t="shared" si="20"/>
        <v>83</v>
      </c>
      <c r="AM27" s="25">
        <f t="shared" si="20"/>
        <v>83</v>
      </c>
      <c r="AN27" s="25">
        <f t="shared" si="20"/>
        <v>77</v>
      </c>
      <c r="AO27" s="25">
        <f t="shared" si="20"/>
        <v>48</v>
      </c>
      <c r="AP27" s="25">
        <f t="shared" si="20"/>
        <v>49</v>
      </c>
      <c r="AQ27" s="25">
        <f t="shared" si="20"/>
        <v>53</v>
      </c>
      <c r="AR27" s="25">
        <f t="shared" si="20"/>
        <v>48</v>
      </c>
      <c r="AS27" s="55">
        <f>SUM(AH27:AR27)</f>
        <v>651</v>
      </c>
      <c r="AT27" s="56"/>
      <c r="AU27" s="55">
        <v>3</v>
      </c>
      <c r="AV27" s="56"/>
      <c r="BH27" s="22"/>
      <c r="BI27" s="13"/>
    </row>
    <row r="28" spans="3:61" x14ac:dyDescent="0.15">
      <c r="C28" s="18"/>
      <c r="D28" s="59"/>
      <c r="E28" s="60"/>
      <c r="F28" s="18"/>
      <c r="G28" s="23" t="s">
        <v>172</v>
      </c>
      <c r="H28" s="55" t="str">
        <f>DEC2HEX(H27,2)</f>
        <v>02</v>
      </c>
      <c r="I28" s="56"/>
      <c r="J28" s="25" t="str">
        <f t="shared" ref="J28:T28" si="21">DEC2HEX(J27,2)</f>
        <v>30</v>
      </c>
      <c r="K28" s="25" t="str">
        <f t="shared" si="21"/>
        <v>30</v>
      </c>
      <c r="L28" s="25" t="str">
        <f t="shared" si="21"/>
        <v>39</v>
      </c>
      <c r="M28" s="25" t="str">
        <f t="shared" si="21"/>
        <v>39</v>
      </c>
      <c r="N28" s="25" t="str">
        <f t="shared" si="21"/>
        <v>52</v>
      </c>
      <c r="O28" s="25" t="str">
        <f t="shared" si="21"/>
        <v>53</v>
      </c>
      <c r="P28" s="25" t="str">
        <f t="shared" si="21"/>
        <v>4D</v>
      </c>
      <c r="Q28" s="25" t="str">
        <f t="shared" si="21"/>
        <v>30</v>
      </c>
      <c r="R28" s="25" t="str">
        <f t="shared" si="21"/>
        <v>30</v>
      </c>
      <c r="S28" s="25" t="str">
        <f t="shared" si="21"/>
        <v>30</v>
      </c>
      <c r="T28" s="25" t="str">
        <f t="shared" si="21"/>
        <v>30</v>
      </c>
      <c r="U28" s="25" t="str">
        <f>DEC2HEX(CODE(MID(DEC2HEX(U27,4),3,1)),2)</f>
        <v>38</v>
      </c>
      <c r="V28" s="25" t="str">
        <f>DEC2HEX(CODE(MID(DEC2HEX(U27,4),4,1)),2)</f>
        <v>34</v>
      </c>
      <c r="W28" s="55" t="str">
        <f>DEC2HEX(W27,2)</f>
        <v>03</v>
      </c>
      <c r="X28" s="56"/>
      <c r="AD28" s="13"/>
      <c r="AF28" s="55" t="str">
        <f>DEC2HEX(AF27,2)</f>
        <v>02</v>
      </c>
      <c r="AG28" s="56"/>
      <c r="AH28" s="25" t="str">
        <f t="shared" ref="AH28:AR28" si="22">DEC2HEX(AH27,2)</f>
        <v>30</v>
      </c>
      <c r="AI28" s="25" t="str">
        <f t="shared" si="22"/>
        <v>30</v>
      </c>
      <c r="AJ28" s="25" t="str">
        <f t="shared" si="22"/>
        <v>39</v>
      </c>
      <c r="AK28" s="25" t="str">
        <f t="shared" si="22"/>
        <v>39</v>
      </c>
      <c r="AL28" s="25" t="str">
        <f t="shared" si="22"/>
        <v>53</v>
      </c>
      <c r="AM28" s="25" t="str">
        <f t="shared" si="22"/>
        <v>53</v>
      </c>
      <c r="AN28" s="25" t="str">
        <f t="shared" si="22"/>
        <v>4D</v>
      </c>
      <c r="AO28" s="25" t="str">
        <f t="shared" si="22"/>
        <v>30</v>
      </c>
      <c r="AP28" s="25" t="str">
        <f t="shared" si="22"/>
        <v>31</v>
      </c>
      <c r="AQ28" s="25" t="str">
        <f t="shared" si="22"/>
        <v>35</v>
      </c>
      <c r="AR28" s="25" t="str">
        <f t="shared" si="22"/>
        <v>30</v>
      </c>
      <c r="AS28" s="25" t="str">
        <f>DEC2HEX(CODE(MID(DEC2HEX(AS27,4),3,1)),2)</f>
        <v>38</v>
      </c>
      <c r="AT28" s="25" t="str">
        <f>DEC2HEX(CODE(MID(DEC2HEX(AS27,4),4,1)),2)</f>
        <v>42</v>
      </c>
      <c r="AU28" s="55" t="str">
        <f>DEC2HEX(AU27,2)</f>
        <v>03</v>
      </c>
      <c r="AV28" s="56"/>
      <c r="BH28" s="22"/>
      <c r="BI28" s="13"/>
    </row>
    <row r="29" spans="3:61" x14ac:dyDescent="0.15">
      <c r="C29" s="18"/>
      <c r="D29" s="20"/>
      <c r="E29" s="21" t="s">
        <v>331</v>
      </c>
      <c r="F29" s="18"/>
      <c r="AD29" s="13"/>
      <c r="BH29" s="22"/>
      <c r="BI29" s="13"/>
    </row>
    <row r="30" spans="3:61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13"/>
      <c r="R30" s="13"/>
      <c r="S30" s="13"/>
      <c r="T30" s="13"/>
      <c r="U30" s="26"/>
      <c r="V30" s="26"/>
      <c r="W30" s="26"/>
      <c r="X30" s="26"/>
      <c r="Y30" s="26"/>
      <c r="Z30" s="26"/>
      <c r="AA30" s="26"/>
      <c r="AB30" s="26"/>
      <c r="AC30" s="13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9"/>
      <c r="BI30" s="13"/>
    </row>
    <row r="31" spans="3:61" x14ac:dyDescent="0.15">
      <c r="C31" s="18"/>
      <c r="D31" s="20"/>
      <c r="E31" s="21">
        <f>COUNTA(H33:AC33)</f>
        <v>15</v>
      </c>
      <c r="F31" s="18"/>
      <c r="AD31" s="13"/>
      <c r="BH31" s="22"/>
      <c r="BI31" s="13"/>
    </row>
    <row r="32" spans="3:61" x14ac:dyDescent="0.15">
      <c r="C32" s="18"/>
      <c r="D32" s="59">
        <v>3</v>
      </c>
      <c r="E32" s="93" t="s">
        <v>56</v>
      </c>
      <c r="F32" s="18"/>
      <c r="G32" s="23"/>
      <c r="H32" s="57" t="s">
        <v>0</v>
      </c>
      <c r="I32" s="57"/>
      <c r="J32" s="57" t="s">
        <v>50</v>
      </c>
      <c r="K32" s="57"/>
      <c r="L32" s="57"/>
      <c r="M32" s="57"/>
      <c r="N32" s="57" t="s">
        <v>167</v>
      </c>
      <c r="O32" s="57"/>
      <c r="P32" s="57"/>
      <c r="Q32" s="57" t="s">
        <v>166</v>
      </c>
      <c r="R32" s="57"/>
      <c r="S32" s="57"/>
      <c r="T32" s="57"/>
      <c r="U32" s="57" t="s">
        <v>1</v>
      </c>
      <c r="V32" s="57"/>
      <c r="W32" s="57" t="s">
        <v>168</v>
      </c>
      <c r="X32" s="57"/>
      <c r="AD32" s="13"/>
      <c r="AF32" s="57" t="s">
        <v>0</v>
      </c>
      <c r="AG32" s="57"/>
      <c r="AH32" s="57" t="s">
        <v>50</v>
      </c>
      <c r="AI32" s="57"/>
      <c r="AJ32" s="57"/>
      <c r="AK32" s="57"/>
      <c r="AL32" s="57" t="s">
        <v>167</v>
      </c>
      <c r="AM32" s="57"/>
      <c r="AN32" s="57"/>
      <c r="AO32" s="57" t="s">
        <v>13</v>
      </c>
      <c r="AP32" s="57"/>
      <c r="AQ32" s="57"/>
      <c r="AR32" s="57"/>
      <c r="AS32" s="57" t="s">
        <v>1</v>
      </c>
      <c r="AT32" s="57"/>
      <c r="AU32" s="57" t="s">
        <v>168</v>
      </c>
      <c r="AV32" s="57"/>
      <c r="BH32" s="22"/>
      <c r="BI32" s="13"/>
    </row>
    <row r="33" spans="3:61" x14ac:dyDescent="0.15">
      <c r="C33" s="18"/>
      <c r="D33" s="59"/>
      <c r="E33" s="60"/>
      <c r="F33" s="18"/>
      <c r="G33" s="23" t="s">
        <v>169</v>
      </c>
      <c r="H33" s="58" t="s">
        <v>102</v>
      </c>
      <c r="I33" s="58"/>
      <c r="J33" s="25">
        <v>0</v>
      </c>
      <c r="K33" s="25">
        <v>0</v>
      </c>
      <c r="L33" s="25">
        <v>9</v>
      </c>
      <c r="M33" s="25">
        <v>9</v>
      </c>
      <c r="N33" s="24" t="s">
        <v>26</v>
      </c>
      <c r="O33" s="24" t="s">
        <v>17</v>
      </c>
      <c r="P33" s="24" t="s">
        <v>12</v>
      </c>
      <c r="Q33" s="25">
        <v>0</v>
      </c>
      <c r="R33" s="25">
        <v>0</v>
      </c>
      <c r="S33" s="25">
        <v>0</v>
      </c>
      <c r="T33" s="25">
        <v>0</v>
      </c>
      <c r="U33" s="25" t="str">
        <f>MID(DEC2HEX(U34,4),3,1)</f>
        <v>8</v>
      </c>
      <c r="V33" s="25" t="str">
        <f>MID(DEC2HEX(U34,4),4,1)</f>
        <v>3</v>
      </c>
      <c r="W33" s="58" t="s">
        <v>170</v>
      </c>
      <c r="X33" s="58"/>
      <c r="AD33" s="13"/>
      <c r="AF33" s="58" t="s">
        <v>102</v>
      </c>
      <c r="AG33" s="58"/>
      <c r="AH33" s="25">
        <f>J33</f>
        <v>0</v>
      </c>
      <c r="AI33" s="25">
        <f t="shared" ref="AI33" si="23">K33</f>
        <v>0</v>
      </c>
      <c r="AJ33" s="25">
        <f t="shared" ref="AJ33" si="24">L33</f>
        <v>9</v>
      </c>
      <c r="AK33" s="25">
        <f t="shared" ref="AK33" si="25">M33</f>
        <v>9</v>
      </c>
      <c r="AL33" s="24" t="s">
        <v>369</v>
      </c>
      <c r="AM33" s="24" t="str">
        <f t="shared" ref="AM33" si="26">O33</f>
        <v>S</v>
      </c>
      <c r="AN33" s="24" t="str">
        <f t="shared" ref="AN33" si="27">P33</f>
        <v>L</v>
      </c>
      <c r="AO33" s="25">
        <v>0</v>
      </c>
      <c r="AP33" s="25">
        <v>1</v>
      </c>
      <c r="AQ33" s="25">
        <v>0</v>
      </c>
      <c r="AR33" s="25">
        <v>0</v>
      </c>
      <c r="AS33" s="25" t="str">
        <f>MID(DEC2HEX(AS34,4),3,1)</f>
        <v>8</v>
      </c>
      <c r="AT33" s="25" t="str">
        <f>MID(DEC2HEX(AS34,4),4,1)</f>
        <v>5</v>
      </c>
      <c r="AU33" s="58" t="s">
        <v>170</v>
      </c>
      <c r="AV33" s="58"/>
      <c r="BH33" s="22"/>
      <c r="BI33" s="13"/>
    </row>
    <row r="34" spans="3:61" x14ac:dyDescent="0.15">
      <c r="C34" s="18"/>
      <c r="D34" s="59"/>
      <c r="E34" s="60"/>
      <c r="F34" s="18"/>
      <c r="G34" s="23" t="s">
        <v>171</v>
      </c>
      <c r="H34" s="58">
        <v>2</v>
      </c>
      <c r="I34" s="58"/>
      <c r="J34" s="25">
        <f t="shared" ref="J34:T34" si="28">CODE(J33)</f>
        <v>48</v>
      </c>
      <c r="K34" s="25">
        <f t="shared" si="28"/>
        <v>48</v>
      </c>
      <c r="L34" s="25">
        <f t="shared" si="28"/>
        <v>57</v>
      </c>
      <c r="M34" s="25">
        <f t="shared" si="28"/>
        <v>57</v>
      </c>
      <c r="N34" s="25">
        <f t="shared" si="28"/>
        <v>82</v>
      </c>
      <c r="O34" s="25">
        <f t="shared" si="28"/>
        <v>83</v>
      </c>
      <c r="P34" s="25">
        <f t="shared" si="28"/>
        <v>76</v>
      </c>
      <c r="Q34" s="25">
        <f t="shared" si="28"/>
        <v>48</v>
      </c>
      <c r="R34" s="25">
        <f t="shared" si="28"/>
        <v>48</v>
      </c>
      <c r="S34" s="25">
        <f t="shared" si="28"/>
        <v>48</v>
      </c>
      <c r="T34" s="25">
        <f t="shared" si="28"/>
        <v>48</v>
      </c>
      <c r="U34" s="55">
        <f>SUM(J34:T34)</f>
        <v>643</v>
      </c>
      <c r="V34" s="56"/>
      <c r="W34" s="55">
        <v>3</v>
      </c>
      <c r="X34" s="56"/>
      <c r="AD34" s="13"/>
      <c r="AF34" s="58">
        <v>2</v>
      </c>
      <c r="AG34" s="58"/>
      <c r="AH34" s="25">
        <f t="shared" ref="AH34:AR34" si="29">CODE(AH33)</f>
        <v>48</v>
      </c>
      <c r="AI34" s="25">
        <f t="shared" si="29"/>
        <v>48</v>
      </c>
      <c r="AJ34" s="25">
        <f t="shared" si="29"/>
        <v>57</v>
      </c>
      <c r="AK34" s="25">
        <f t="shared" si="29"/>
        <v>57</v>
      </c>
      <c r="AL34" s="25">
        <f t="shared" si="29"/>
        <v>83</v>
      </c>
      <c r="AM34" s="25">
        <f t="shared" si="29"/>
        <v>83</v>
      </c>
      <c r="AN34" s="25">
        <f t="shared" si="29"/>
        <v>76</v>
      </c>
      <c r="AO34" s="25">
        <f t="shared" si="29"/>
        <v>48</v>
      </c>
      <c r="AP34" s="25">
        <f t="shared" si="29"/>
        <v>49</v>
      </c>
      <c r="AQ34" s="25">
        <f t="shared" si="29"/>
        <v>48</v>
      </c>
      <c r="AR34" s="25">
        <f t="shared" si="29"/>
        <v>48</v>
      </c>
      <c r="AS34" s="55">
        <f>SUM(AH34:AR34)</f>
        <v>645</v>
      </c>
      <c r="AT34" s="56"/>
      <c r="AU34" s="55">
        <v>3</v>
      </c>
      <c r="AV34" s="56"/>
      <c r="BH34" s="22"/>
      <c r="BI34" s="13"/>
    </row>
    <row r="35" spans="3:61" x14ac:dyDescent="0.15">
      <c r="C35" s="18"/>
      <c r="D35" s="59"/>
      <c r="E35" s="60"/>
      <c r="F35" s="18"/>
      <c r="G35" s="23" t="s">
        <v>172</v>
      </c>
      <c r="H35" s="55" t="str">
        <f>DEC2HEX(H34,2)</f>
        <v>02</v>
      </c>
      <c r="I35" s="56"/>
      <c r="J35" s="25" t="str">
        <f t="shared" ref="J35:T35" si="30">DEC2HEX(J34,2)</f>
        <v>30</v>
      </c>
      <c r="K35" s="25" t="str">
        <f t="shared" si="30"/>
        <v>30</v>
      </c>
      <c r="L35" s="25" t="str">
        <f t="shared" si="30"/>
        <v>39</v>
      </c>
      <c r="M35" s="25" t="str">
        <f t="shared" si="30"/>
        <v>39</v>
      </c>
      <c r="N35" s="25" t="str">
        <f t="shared" si="30"/>
        <v>52</v>
      </c>
      <c r="O35" s="25" t="str">
        <f t="shared" si="30"/>
        <v>53</v>
      </c>
      <c r="P35" s="25" t="str">
        <f t="shared" si="30"/>
        <v>4C</v>
      </c>
      <c r="Q35" s="25" t="str">
        <f t="shared" si="30"/>
        <v>30</v>
      </c>
      <c r="R35" s="25" t="str">
        <f t="shared" si="30"/>
        <v>30</v>
      </c>
      <c r="S35" s="25" t="str">
        <f t="shared" si="30"/>
        <v>30</v>
      </c>
      <c r="T35" s="25" t="str">
        <f t="shared" si="30"/>
        <v>30</v>
      </c>
      <c r="U35" s="25" t="str">
        <f>DEC2HEX(CODE(MID(DEC2HEX(U34,4),3,1)),2)</f>
        <v>38</v>
      </c>
      <c r="V35" s="25" t="str">
        <f>DEC2HEX(CODE(MID(DEC2HEX(U34,4),4,1)),2)</f>
        <v>33</v>
      </c>
      <c r="W35" s="55" t="str">
        <f>DEC2HEX(W34,2)</f>
        <v>03</v>
      </c>
      <c r="X35" s="56"/>
      <c r="AD35" s="13"/>
      <c r="AF35" s="55" t="str">
        <f>DEC2HEX(AF34,2)</f>
        <v>02</v>
      </c>
      <c r="AG35" s="56"/>
      <c r="AH35" s="25" t="str">
        <f t="shared" ref="AH35:AR35" si="31">DEC2HEX(AH34,2)</f>
        <v>30</v>
      </c>
      <c r="AI35" s="25" t="str">
        <f t="shared" si="31"/>
        <v>30</v>
      </c>
      <c r="AJ35" s="25" t="str">
        <f t="shared" si="31"/>
        <v>39</v>
      </c>
      <c r="AK35" s="25" t="str">
        <f t="shared" si="31"/>
        <v>39</v>
      </c>
      <c r="AL35" s="25" t="str">
        <f t="shared" si="31"/>
        <v>53</v>
      </c>
      <c r="AM35" s="25" t="str">
        <f t="shared" si="31"/>
        <v>53</v>
      </c>
      <c r="AN35" s="25" t="str">
        <f t="shared" si="31"/>
        <v>4C</v>
      </c>
      <c r="AO35" s="25" t="str">
        <f t="shared" si="31"/>
        <v>30</v>
      </c>
      <c r="AP35" s="25" t="str">
        <f t="shared" si="31"/>
        <v>31</v>
      </c>
      <c r="AQ35" s="25" t="str">
        <f t="shared" si="31"/>
        <v>30</v>
      </c>
      <c r="AR35" s="25" t="str">
        <f t="shared" si="31"/>
        <v>30</v>
      </c>
      <c r="AS35" s="25" t="str">
        <f>DEC2HEX(CODE(MID(DEC2HEX(AS34,4),3,1)),2)</f>
        <v>38</v>
      </c>
      <c r="AT35" s="25" t="str">
        <f>DEC2HEX(CODE(MID(DEC2HEX(AS34,4),4,1)),2)</f>
        <v>35</v>
      </c>
      <c r="AU35" s="55" t="str">
        <f>DEC2HEX(AU34,2)</f>
        <v>03</v>
      </c>
      <c r="AV35" s="56"/>
      <c r="BH35" s="22"/>
      <c r="BI35" s="13"/>
    </row>
    <row r="36" spans="3:61" x14ac:dyDescent="0.15">
      <c r="C36" s="18"/>
      <c r="D36" s="20"/>
      <c r="E36" s="21" t="s">
        <v>332</v>
      </c>
      <c r="F36" s="18"/>
      <c r="AD36" s="13"/>
      <c r="BH36" s="22"/>
      <c r="BI36" s="13"/>
    </row>
    <row r="37" spans="3:61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9"/>
      <c r="BI37" s="13"/>
    </row>
    <row r="38" spans="3:61" x14ac:dyDescent="0.15">
      <c r="C38" s="18"/>
      <c r="D38" s="20"/>
      <c r="E38" s="21">
        <f>COUNTA(H40:AC40)</f>
        <v>15</v>
      </c>
      <c r="F38" s="18"/>
      <c r="AD38" s="13"/>
      <c r="BH38" s="22"/>
      <c r="BI38" s="13"/>
    </row>
    <row r="39" spans="3:61" x14ac:dyDescent="0.15">
      <c r="C39" s="18"/>
      <c r="D39" s="59">
        <v>3</v>
      </c>
      <c r="E39" s="93" t="s">
        <v>334</v>
      </c>
      <c r="F39" s="18"/>
      <c r="G39" s="23"/>
      <c r="H39" s="57" t="s">
        <v>0</v>
      </c>
      <c r="I39" s="57"/>
      <c r="J39" s="57" t="s">
        <v>50</v>
      </c>
      <c r="K39" s="57"/>
      <c r="L39" s="57"/>
      <c r="M39" s="57"/>
      <c r="N39" s="57" t="s">
        <v>167</v>
      </c>
      <c r="O39" s="57"/>
      <c r="P39" s="57"/>
      <c r="Q39" s="57" t="s">
        <v>166</v>
      </c>
      <c r="R39" s="57"/>
      <c r="S39" s="57"/>
      <c r="T39" s="57"/>
      <c r="U39" s="57" t="s">
        <v>1</v>
      </c>
      <c r="V39" s="57"/>
      <c r="W39" s="57" t="s">
        <v>168</v>
      </c>
      <c r="X39" s="57"/>
      <c r="AD39" s="13"/>
      <c r="AF39" s="57" t="s">
        <v>0</v>
      </c>
      <c r="AG39" s="57"/>
      <c r="AH39" s="57" t="s">
        <v>50</v>
      </c>
      <c r="AI39" s="57"/>
      <c r="AJ39" s="57"/>
      <c r="AK39" s="57"/>
      <c r="AL39" s="57" t="s">
        <v>167</v>
      </c>
      <c r="AM39" s="57"/>
      <c r="AN39" s="57"/>
      <c r="AO39" s="57" t="s">
        <v>13</v>
      </c>
      <c r="AP39" s="57"/>
      <c r="AQ39" s="57"/>
      <c r="AR39" s="57"/>
      <c r="AS39" s="57" t="s">
        <v>1</v>
      </c>
      <c r="AT39" s="57"/>
      <c r="AU39" s="57" t="s">
        <v>168</v>
      </c>
      <c r="AV39" s="57"/>
      <c r="BH39" s="22"/>
      <c r="BI39" s="13"/>
    </row>
    <row r="40" spans="3:61" x14ac:dyDescent="0.15">
      <c r="C40" s="18"/>
      <c r="D40" s="59"/>
      <c r="E40" s="60"/>
      <c r="F40" s="18"/>
      <c r="G40" s="23" t="s">
        <v>169</v>
      </c>
      <c r="H40" s="58" t="s">
        <v>102</v>
      </c>
      <c r="I40" s="58"/>
      <c r="J40" s="25">
        <v>0</v>
      </c>
      <c r="K40" s="25">
        <v>0</v>
      </c>
      <c r="L40" s="25">
        <v>9</v>
      </c>
      <c r="M40" s="25">
        <v>9</v>
      </c>
      <c r="N40" s="24" t="s">
        <v>26</v>
      </c>
      <c r="O40" s="24" t="s">
        <v>17</v>
      </c>
      <c r="P40" s="24" t="s">
        <v>17</v>
      </c>
      <c r="Q40" s="25">
        <v>0</v>
      </c>
      <c r="R40" s="25">
        <v>0</v>
      </c>
      <c r="S40" s="25">
        <v>0</v>
      </c>
      <c r="T40" s="25">
        <v>0</v>
      </c>
      <c r="U40" s="25" t="str">
        <f>MID(DEC2HEX(U41,4),3,1)</f>
        <v>8</v>
      </c>
      <c r="V40" s="25" t="str">
        <f>MID(DEC2HEX(U41,4),4,1)</f>
        <v>A</v>
      </c>
      <c r="W40" s="58" t="s">
        <v>170</v>
      </c>
      <c r="X40" s="58"/>
      <c r="AD40" s="13"/>
      <c r="AF40" s="58" t="s">
        <v>102</v>
      </c>
      <c r="AG40" s="58"/>
      <c r="AH40" s="25">
        <f>J40</f>
        <v>0</v>
      </c>
      <c r="AI40" s="25">
        <f t="shared" ref="AI40" si="32">K40</f>
        <v>0</v>
      </c>
      <c r="AJ40" s="25">
        <f t="shared" ref="AJ40" si="33">L40</f>
        <v>9</v>
      </c>
      <c r="AK40" s="25">
        <f t="shared" ref="AK40" si="34">M40</f>
        <v>9</v>
      </c>
      <c r="AL40" s="24" t="s">
        <v>369</v>
      </c>
      <c r="AM40" s="24" t="str">
        <f t="shared" ref="AM40" si="35">O40</f>
        <v>S</v>
      </c>
      <c r="AN40" s="24" t="str">
        <f t="shared" ref="AN40" si="36">P40</f>
        <v>S</v>
      </c>
      <c r="AO40" s="25">
        <v>0</v>
      </c>
      <c r="AP40" s="25">
        <v>1</v>
      </c>
      <c r="AQ40" s="25">
        <v>0</v>
      </c>
      <c r="AR40" s="25">
        <v>0</v>
      </c>
      <c r="AS40" s="25" t="str">
        <f>MID(DEC2HEX(AS41,4),3,1)</f>
        <v>8</v>
      </c>
      <c r="AT40" s="25" t="str">
        <f>MID(DEC2HEX(AS41,4),4,1)</f>
        <v>C</v>
      </c>
      <c r="AU40" s="58" t="s">
        <v>170</v>
      </c>
      <c r="AV40" s="58"/>
      <c r="BH40" s="22"/>
      <c r="BI40" s="13"/>
    </row>
    <row r="41" spans="3:61" x14ac:dyDescent="0.15">
      <c r="C41" s="18"/>
      <c r="D41" s="59"/>
      <c r="E41" s="60"/>
      <c r="F41" s="18"/>
      <c r="G41" s="23" t="s">
        <v>171</v>
      </c>
      <c r="H41" s="58">
        <v>2</v>
      </c>
      <c r="I41" s="58"/>
      <c r="J41" s="25">
        <f t="shared" ref="J41:T41" si="37">CODE(J40)</f>
        <v>48</v>
      </c>
      <c r="K41" s="25">
        <f t="shared" si="37"/>
        <v>48</v>
      </c>
      <c r="L41" s="25">
        <f t="shared" si="37"/>
        <v>57</v>
      </c>
      <c r="M41" s="25">
        <f t="shared" si="37"/>
        <v>57</v>
      </c>
      <c r="N41" s="25">
        <f t="shared" si="37"/>
        <v>82</v>
      </c>
      <c r="O41" s="25">
        <f t="shared" si="37"/>
        <v>83</v>
      </c>
      <c r="P41" s="25">
        <f t="shared" si="37"/>
        <v>83</v>
      </c>
      <c r="Q41" s="25">
        <f t="shared" si="37"/>
        <v>48</v>
      </c>
      <c r="R41" s="25">
        <f t="shared" si="37"/>
        <v>48</v>
      </c>
      <c r="S41" s="25">
        <f t="shared" si="37"/>
        <v>48</v>
      </c>
      <c r="T41" s="25">
        <f t="shared" si="37"/>
        <v>48</v>
      </c>
      <c r="U41" s="55">
        <f>SUM(J41:T41)</f>
        <v>650</v>
      </c>
      <c r="V41" s="56"/>
      <c r="W41" s="55">
        <v>3</v>
      </c>
      <c r="X41" s="56"/>
      <c r="AD41" s="13"/>
      <c r="AF41" s="58">
        <v>2</v>
      </c>
      <c r="AG41" s="58"/>
      <c r="AH41" s="25">
        <f t="shared" ref="AH41:AR41" si="38">CODE(AH40)</f>
        <v>48</v>
      </c>
      <c r="AI41" s="25">
        <f t="shared" si="38"/>
        <v>48</v>
      </c>
      <c r="AJ41" s="25">
        <f t="shared" si="38"/>
        <v>57</v>
      </c>
      <c r="AK41" s="25">
        <f t="shared" si="38"/>
        <v>57</v>
      </c>
      <c r="AL41" s="25">
        <f t="shared" si="38"/>
        <v>83</v>
      </c>
      <c r="AM41" s="25">
        <f t="shared" si="38"/>
        <v>83</v>
      </c>
      <c r="AN41" s="25">
        <f t="shared" si="38"/>
        <v>83</v>
      </c>
      <c r="AO41" s="25">
        <f t="shared" si="38"/>
        <v>48</v>
      </c>
      <c r="AP41" s="25">
        <f t="shared" si="38"/>
        <v>49</v>
      </c>
      <c r="AQ41" s="25">
        <f t="shared" si="38"/>
        <v>48</v>
      </c>
      <c r="AR41" s="25">
        <f t="shared" si="38"/>
        <v>48</v>
      </c>
      <c r="AS41" s="55">
        <f>SUM(AH41:AR41)</f>
        <v>652</v>
      </c>
      <c r="AT41" s="56"/>
      <c r="AU41" s="55">
        <v>3</v>
      </c>
      <c r="AV41" s="56"/>
      <c r="BH41" s="22"/>
      <c r="BI41" s="13"/>
    </row>
    <row r="42" spans="3:61" x14ac:dyDescent="0.15">
      <c r="C42" s="18"/>
      <c r="D42" s="59"/>
      <c r="E42" s="60"/>
      <c r="F42" s="18"/>
      <c r="G42" s="23" t="s">
        <v>172</v>
      </c>
      <c r="H42" s="55" t="str">
        <f>DEC2HEX(H41,2)</f>
        <v>02</v>
      </c>
      <c r="I42" s="56"/>
      <c r="J42" s="25" t="str">
        <f t="shared" ref="J42:T42" si="39">DEC2HEX(J41,2)</f>
        <v>30</v>
      </c>
      <c r="K42" s="25" t="str">
        <f t="shared" si="39"/>
        <v>30</v>
      </c>
      <c r="L42" s="25" t="str">
        <f t="shared" si="39"/>
        <v>39</v>
      </c>
      <c r="M42" s="25" t="str">
        <f t="shared" si="39"/>
        <v>39</v>
      </c>
      <c r="N42" s="25" t="str">
        <f t="shared" si="39"/>
        <v>52</v>
      </c>
      <c r="O42" s="25" t="str">
        <f t="shared" si="39"/>
        <v>53</v>
      </c>
      <c r="P42" s="25" t="str">
        <f t="shared" si="39"/>
        <v>53</v>
      </c>
      <c r="Q42" s="25" t="str">
        <f t="shared" si="39"/>
        <v>30</v>
      </c>
      <c r="R42" s="25" t="str">
        <f t="shared" si="39"/>
        <v>30</v>
      </c>
      <c r="S42" s="25" t="str">
        <f t="shared" si="39"/>
        <v>30</v>
      </c>
      <c r="T42" s="25" t="str">
        <f t="shared" si="39"/>
        <v>30</v>
      </c>
      <c r="U42" s="25" t="str">
        <f>DEC2HEX(CODE(MID(DEC2HEX(U41,4),3,1)),2)</f>
        <v>38</v>
      </c>
      <c r="V42" s="25" t="str">
        <f>DEC2HEX(CODE(MID(DEC2HEX(U41,4),4,1)),2)</f>
        <v>41</v>
      </c>
      <c r="W42" s="55" t="str">
        <f>DEC2HEX(W41,2)</f>
        <v>03</v>
      </c>
      <c r="X42" s="56"/>
      <c r="AD42" s="13"/>
      <c r="AF42" s="55" t="str">
        <f>DEC2HEX(AF41,2)</f>
        <v>02</v>
      </c>
      <c r="AG42" s="56"/>
      <c r="AH42" s="25" t="str">
        <f t="shared" ref="AH42:AR42" si="40">DEC2HEX(AH41,2)</f>
        <v>30</v>
      </c>
      <c r="AI42" s="25" t="str">
        <f t="shared" si="40"/>
        <v>30</v>
      </c>
      <c r="AJ42" s="25" t="str">
        <f t="shared" si="40"/>
        <v>39</v>
      </c>
      <c r="AK42" s="25" t="str">
        <f t="shared" si="40"/>
        <v>39</v>
      </c>
      <c r="AL42" s="25" t="str">
        <f t="shared" si="40"/>
        <v>53</v>
      </c>
      <c r="AM42" s="25" t="str">
        <f t="shared" si="40"/>
        <v>53</v>
      </c>
      <c r="AN42" s="25" t="str">
        <f t="shared" si="40"/>
        <v>53</v>
      </c>
      <c r="AO42" s="25" t="str">
        <f t="shared" si="40"/>
        <v>30</v>
      </c>
      <c r="AP42" s="25" t="str">
        <f t="shared" si="40"/>
        <v>31</v>
      </c>
      <c r="AQ42" s="25" t="str">
        <f t="shared" si="40"/>
        <v>30</v>
      </c>
      <c r="AR42" s="25" t="str">
        <f t="shared" si="40"/>
        <v>30</v>
      </c>
      <c r="AS42" s="25" t="str">
        <f>DEC2HEX(CODE(MID(DEC2HEX(AS41,4),3,1)),2)</f>
        <v>38</v>
      </c>
      <c r="AT42" s="25" t="str">
        <f>DEC2HEX(CODE(MID(DEC2HEX(AS41,4),4,1)),2)</f>
        <v>43</v>
      </c>
      <c r="AU42" s="55" t="str">
        <f>DEC2HEX(AU41,2)</f>
        <v>03</v>
      </c>
      <c r="AV42" s="56"/>
      <c r="BH42" s="22"/>
      <c r="BI42" s="13"/>
    </row>
    <row r="43" spans="3:61" x14ac:dyDescent="0.15">
      <c r="C43" s="18"/>
      <c r="D43" s="20"/>
      <c r="E43" s="21" t="s">
        <v>333</v>
      </c>
      <c r="F43" s="18"/>
      <c r="AD43" s="13"/>
      <c r="BH43" s="22"/>
      <c r="BI43" s="13"/>
    </row>
    <row r="44" spans="3:61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9"/>
      <c r="BI44" s="13"/>
    </row>
    <row r="45" spans="3:61" x14ac:dyDescent="0.15">
      <c r="C45" s="18"/>
      <c r="D45" s="20"/>
      <c r="E45" s="21">
        <f>COUNTA(H47:AC47)</f>
        <v>15</v>
      </c>
      <c r="F45" s="18"/>
      <c r="AD45" s="13"/>
      <c r="BH45" s="22"/>
      <c r="BI45" s="13"/>
    </row>
    <row r="46" spans="3:61" x14ac:dyDescent="0.15">
      <c r="C46" s="18"/>
      <c r="D46" s="59">
        <v>3</v>
      </c>
      <c r="E46" s="93" t="s">
        <v>334</v>
      </c>
      <c r="F46" s="18"/>
      <c r="G46" s="23"/>
      <c r="H46" s="57" t="s">
        <v>0</v>
      </c>
      <c r="I46" s="57"/>
      <c r="J46" s="57" t="s">
        <v>50</v>
      </c>
      <c r="K46" s="57"/>
      <c r="L46" s="57"/>
      <c r="M46" s="57"/>
      <c r="N46" s="57" t="s">
        <v>167</v>
      </c>
      <c r="O46" s="57"/>
      <c r="P46" s="57"/>
      <c r="Q46" s="57" t="s">
        <v>166</v>
      </c>
      <c r="R46" s="57"/>
      <c r="S46" s="57"/>
      <c r="T46" s="57"/>
      <c r="U46" s="57" t="s">
        <v>1</v>
      </c>
      <c r="V46" s="57"/>
      <c r="W46" s="57" t="s">
        <v>168</v>
      </c>
      <c r="X46" s="57"/>
      <c r="AD46" s="13"/>
      <c r="AF46" s="57" t="s">
        <v>0</v>
      </c>
      <c r="AG46" s="57"/>
      <c r="AH46" s="57" t="s">
        <v>50</v>
      </c>
      <c r="AI46" s="57"/>
      <c r="AJ46" s="57"/>
      <c r="AK46" s="57"/>
      <c r="AL46" s="57" t="s">
        <v>167</v>
      </c>
      <c r="AM46" s="57"/>
      <c r="AN46" s="57"/>
      <c r="AO46" s="57" t="s">
        <v>13</v>
      </c>
      <c r="AP46" s="57"/>
      <c r="AQ46" s="57"/>
      <c r="AR46" s="57"/>
      <c r="AS46" s="57" t="s">
        <v>1</v>
      </c>
      <c r="AT46" s="57"/>
      <c r="AU46" s="57" t="s">
        <v>168</v>
      </c>
      <c r="AV46" s="57"/>
      <c r="BH46" s="22"/>
      <c r="BI46" s="13"/>
    </row>
    <row r="47" spans="3:61" x14ac:dyDescent="0.15">
      <c r="C47" s="18"/>
      <c r="D47" s="59"/>
      <c r="E47" s="60"/>
      <c r="F47" s="18"/>
      <c r="G47" s="23" t="s">
        <v>169</v>
      </c>
      <c r="H47" s="58" t="s">
        <v>102</v>
      </c>
      <c r="I47" s="58"/>
      <c r="J47" s="25">
        <v>0</v>
      </c>
      <c r="K47" s="25">
        <v>0</v>
      </c>
      <c r="L47" s="25">
        <v>9</v>
      </c>
      <c r="M47" s="25">
        <v>9</v>
      </c>
      <c r="N47" s="24" t="s">
        <v>26</v>
      </c>
      <c r="O47" s="24" t="s">
        <v>211</v>
      </c>
      <c r="P47" s="24" t="s">
        <v>17</v>
      </c>
      <c r="Q47" s="25">
        <v>0</v>
      </c>
      <c r="R47" s="25">
        <v>0</v>
      </c>
      <c r="S47" s="25">
        <v>0</v>
      </c>
      <c r="T47" s="25">
        <v>0</v>
      </c>
      <c r="U47" s="25" t="str">
        <f>MID(DEC2HEX(U48,4),3,1)</f>
        <v>8</v>
      </c>
      <c r="V47" s="25" t="str">
        <f>MID(DEC2HEX(U48,4),4,1)</f>
        <v>9</v>
      </c>
      <c r="W47" s="58" t="s">
        <v>170</v>
      </c>
      <c r="X47" s="58"/>
      <c r="AD47" s="13"/>
      <c r="AF47" s="58" t="s">
        <v>102</v>
      </c>
      <c r="AG47" s="58"/>
      <c r="AH47" s="25">
        <f>J47</f>
        <v>0</v>
      </c>
      <c r="AI47" s="25">
        <f t="shared" ref="AI47" si="41">K47</f>
        <v>0</v>
      </c>
      <c r="AJ47" s="25">
        <f t="shared" ref="AJ47" si="42">L47</f>
        <v>9</v>
      </c>
      <c r="AK47" s="25">
        <f t="shared" ref="AK47" si="43">M47</f>
        <v>9</v>
      </c>
      <c r="AL47" s="24" t="s">
        <v>369</v>
      </c>
      <c r="AM47" s="24" t="str">
        <f t="shared" ref="AM47" si="44">O47</f>
        <v>R</v>
      </c>
      <c r="AN47" s="24" t="str">
        <f t="shared" ref="AN47" si="45">P47</f>
        <v>S</v>
      </c>
      <c r="AO47" s="25">
        <v>0</v>
      </c>
      <c r="AP47" s="25">
        <v>1</v>
      </c>
      <c r="AQ47" s="25">
        <v>0</v>
      </c>
      <c r="AR47" s="25">
        <v>0</v>
      </c>
      <c r="AS47" s="25" t="str">
        <f>MID(DEC2HEX(AS48,4),3,1)</f>
        <v>8</v>
      </c>
      <c r="AT47" s="25" t="str">
        <f>MID(DEC2HEX(AS48,4),4,1)</f>
        <v>B</v>
      </c>
      <c r="AU47" s="58" t="s">
        <v>170</v>
      </c>
      <c r="AV47" s="58"/>
      <c r="BH47" s="22"/>
      <c r="BI47" s="13"/>
    </row>
    <row r="48" spans="3:61" x14ac:dyDescent="0.15">
      <c r="C48" s="18"/>
      <c r="D48" s="59"/>
      <c r="E48" s="60"/>
      <c r="F48" s="18"/>
      <c r="G48" s="23" t="s">
        <v>171</v>
      </c>
      <c r="H48" s="58">
        <v>2</v>
      </c>
      <c r="I48" s="58"/>
      <c r="J48" s="25">
        <f t="shared" ref="J48:T48" si="46">CODE(J47)</f>
        <v>48</v>
      </c>
      <c r="K48" s="25">
        <f t="shared" si="46"/>
        <v>48</v>
      </c>
      <c r="L48" s="25">
        <f t="shared" si="46"/>
        <v>57</v>
      </c>
      <c r="M48" s="25">
        <f t="shared" si="46"/>
        <v>57</v>
      </c>
      <c r="N48" s="25">
        <f t="shared" si="46"/>
        <v>82</v>
      </c>
      <c r="O48" s="25">
        <f t="shared" si="46"/>
        <v>82</v>
      </c>
      <c r="P48" s="25">
        <f t="shared" si="46"/>
        <v>83</v>
      </c>
      <c r="Q48" s="25">
        <f t="shared" si="46"/>
        <v>48</v>
      </c>
      <c r="R48" s="25">
        <f t="shared" si="46"/>
        <v>48</v>
      </c>
      <c r="S48" s="25">
        <f t="shared" si="46"/>
        <v>48</v>
      </c>
      <c r="T48" s="25">
        <f t="shared" si="46"/>
        <v>48</v>
      </c>
      <c r="U48" s="55">
        <f>SUM(J48:T48)</f>
        <v>649</v>
      </c>
      <c r="V48" s="56"/>
      <c r="W48" s="55">
        <v>3</v>
      </c>
      <c r="X48" s="56"/>
      <c r="AD48" s="13"/>
      <c r="AF48" s="58">
        <v>2</v>
      </c>
      <c r="AG48" s="58"/>
      <c r="AH48" s="25">
        <f t="shared" ref="AH48:AR48" si="47">CODE(AH47)</f>
        <v>48</v>
      </c>
      <c r="AI48" s="25">
        <f t="shared" si="47"/>
        <v>48</v>
      </c>
      <c r="AJ48" s="25">
        <f t="shared" si="47"/>
        <v>57</v>
      </c>
      <c r="AK48" s="25">
        <f t="shared" si="47"/>
        <v>57</v>
      </c>
      <c r="AL48" s="25">
        <f t="shared" si="47"/>
        <v>83</v>
      </c>
      <c r="AM48" s="25">
        <f t="shared" si="47"/>
        <v>82</v>
      </c>
      <c r="AN48" s="25">
        <f t="shared" si="47"/>
        <v>83</v>
      </c>
      <c r="AO48" s="25">
        <f t="shared" si="47"/>
        <v>48</v>
      </c>
      <c r="AP48" s="25">
        <f t="shared" si="47"/>
        <v>49</v>
      </c>
      <c r="AQ48" s="25">
        <f t="shared" si="47"/>
        <v>48</v>
      </c>
      <c r="AR48" s="25">
        <f t="shared" si="47"/>
        <v>48</v>
      </c>
      <c r="AS48" s="55">
        <f>SUM(AH48:AR48)</f>
        <v>651</v>
      </c>
      <c r="AT48" s="56"/>
      <c r="AU48" s="55">
        <v>3</v>
      </c>
      <c r="AV48" s="56"/>
      <c r="BH48" s="22"/>
      <c r="BI48" s="13"/>
    </row>
    <row r="49" spans="3:61" x14ac:dyDescent="0.15">
      <c r="C49" s="18"/>
      <c r="D49" s="59"/>
      <c r="E49" s="60"/>
      <c r="F49" s="18"/>
      <c r="G49" s="23" t="s">
        <v>172</v>
      </c>
      <c r="H49" s="55" t="str">
        <f>DEC2HEX(H48,2)</f>
        <v>02</v>
      </c>
      <c r="I49" s="56"/>
      <c r="J49" s="25" t="str">
        <f t="shared" ref="J49:T49" si="48">DEC2HEX(J48,2)</f>
        <v>30</v>
      </c>
      <c r="K49" s="25" t="str">
        <f t="shared" si="48"/>
        <v>30</v>
      </c>
      <c r="L49" s="25" t="str">
        <f t="shared" si="48"/>
        <v>39</v>
      </c>
      <c r="M49" s="25" t="str">
        <f t="shared" si="48"/>
        <v>39</v>
      </c>
      <c r="N49" s="25" t="str">
        <f t="shared" si="48"/>
        <v>52</v>
      </c>
      <c r="O49" s="25" t="str">
        <f t="shared" si="48"/>
        <v>52</v>
      </c>
      <c r="P49" s="25" t="str">
        <f t="shared" si="48"/>
        <v>53</v>
      </c>
      <c r="Q49" s="25" t="str">
        <f t="shared" si="48"/>
        <v>30</v>
      </c>
      <c r="R49" s="25" t="str">
        <f t="shared" si="48"/>
        <v>30</v>
      </c>
      <c r="S49" s="25" t="str">
        <f t="shared" si="48"/>
        <v>30</v>
      </c>
      <c r="T49" s="25" t="str">
        <f t="shared" si="48"/>
        <v>30</v>
      </c>
      <c r="U49" s="25" t="str">
        <f>DEC2HEX(CODE(MID(DEC2HEX(U48,4),3,1)),2)</f>
        <v>38</v>
      </c>
      <c r="V49" s="25" t="str">
        <f>DEC2HEX(CODE(MID(DEC2HEX(U48,4),4,1)),2)</f>
        <v>39</v>
      </c>
      <c r="W49" s="55" t="str">
        <f>DEC2HEX(W48,2)</f>
        <v>03</v>
      </c>
      <c r="X49" s="56"/>
      <c r="AD49" s="13"/>
      <c r="AF49" s="55" t="str">
        <f>DEC2HEX(AF48,2)</f>
        <v>02</v>
      </c>
      <c r="AG49" s="56"/>
      <c r="AH49" s="25" t="str">
        <f t="shared" ref="AH49:AR49" si="49">DEC2HEX(AH48,2)</f>
        <v>30</v>
      </c>
      <c r="AI49" s="25" t="str">
        <f t="shared" si="49"/>
        <v>30</v>
      </c>
      <c r="AJ49" s="25" t="str">
        <f t="shared" si="49"/>
        <v>39</v>
      </c>
      <c r="AK49" s="25" t="str">
        <f t="shared" si="49"/>
        <v>39</v>
      </c>
      <c r="AL49" s="25" t="str">
        <f t="shared" si="49"/>
        <v>53</v>
      </c>
      <c r="AM49" s="25" t="str">
        <f t="shared" si="49"/>
        <v>52</v>
      </c>
      <c r="AN49" s="25" t="str">
        <f t="shared" si="49"/>
        <v>53</v>
      </c>
      <c r="AO49" s="25" t="str">
        <f t="shared" si="49"/>
        <v>30</v>
      </c>
      <c r="AP49" s="25" t="str">
        <f t="shared" si="49"/>
        <v>31</v>
      </c>
      <c r="AQ49" s="25" t="str">
        <f t="shared" si="49"/>
        <v>30</v>
      </c>
      <c r="AR49" s="25" t="str">
        <f t="shared" si="49"/>
        <v>30</v>
      </c>
      <c r="AS49" s="25" t="str">
        <f>DEC2HEX(CODE(MID(DEC2HEX(AS48,4),3,1)),2)</f>
        <v>38</v>
      </c>
      <c r="AT49" s="25" t="str">
        <f>DEC2HEX(CODE(MID(DEC2HEX(AS48,4),4,1)),2)</f>
        <v>42</v>
      </c>
      <c r="AU49" s="55" t="str">
        <f>DEC2HEX(AU48,2)</f>
        <v>03</v>
      </c>
      <c r="AV49" s="56"/>
      <c r="BH49" s="22"/>
      <c r="BI49" s="13"/>
    </row>
    <row r="50" spans="3:61" x14ac:dyDescent="0.15">
      <c r="C50" s="18"/>
      <c r="D50" s="20"/>
      <c r="E50" s="21" t="s">
        <v>335</v>
      </c>
      <c r="F50" s="18"/>
      <c r="AD50" s="13"/>
      <c r="BH50" s="22"/>
      <c r="BI50" s="13"/>
    </row>
    <row r="51" spans="3:61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9"/>
      <c r="BI51" s="13"/>
    </row>
    <row r="52" spans="3:61" x14ac:dyDescent="0.15">
      <c r="C52" s="18"/>
      <c r="D52" s="20"/>
      <c r="E52" s="21">
        <f>COUNTA(H54:AC54)</f>
        <v>15</v>
      </c>
      <c r="F52" s="18"/>
      <c r="AD52" s="13"/>
      <c r="BH52" s="22"/>
      <c r="BI52" s="13"/>
    </row>
    <row r="53" spans="3:61" x14ac:dyDescent="0.15">
      <c r="C53" s="18"/>
      <c r="D53" s="59">
        <v>10</v>
      </c>
      <c r="E53" s="93" t="s">
        <v>341</v>
      </c>
      <c r="F53" s="18"/>
      <c r="G53" s="23"/>
      <c r="H53" s="57" t="s">
        <v>0</v>
      </c>
      <c r="I53" s="57"/>
      <c r="J53" s="57" t="s">
        <v>50</v>
      </c>
      <c r="K53" s="57"/>
      <c r="L53" s="57"/>
      <c r="M53" s="57"/>
      <c r="N53" s="57" t="s">
        <v>167</v>
      </c>
      <c r="O53" s="57"/>
      <c r="P53" s="57"/>
      <c r="Q53" s="57" t="s">
        <v>166</v>
      </c>
      <c r="R53" s="57"/>
      <c r="S53" s="57"/>
      <c r="T53" s="57"/>
      <c r="U53" s="57" t="s">
        <v>1</v>
      </c>
      <c r="V53" s="57"/>
      <c r="W53" s="57" t="s">
        <v>168</v>
      </c>
      <c r="X53" s="57"/>
      <c r="AD53" s="13"/>
      <c r="AF53" s="57" t="s">
        <v>0</v>
      </c>
      <c r="AG53" s="57"/>
      <c r="AH53" s="57" t="s">
        <v>50</v>
      </c>
      <c r="AI53" s="57"/>
      <c r="AJ53" s="57"/>
      <c r="AK53" s="57"/>
      <c r="AL53" s="57" t="s">
        <v>167</v>
      </c>
      <c r="AM53" s="57"/>
      <c r="AN53" s="57"/>
      <c r="AO53" s="57" t="s">
        <v>28</v>
      </c>
      <c r="AP53" s="57"/>
      <c r="AQ53" s="57"/>
      <c r="AR53" s="57"/>
      <c r="AS53" s="57" t="s">
        <v>1</v>
      </c>
      <c r="AT53" s="57"/>
      <c r="AU53" s="57" t="s">
        <v>168</v>
      </c>
      <c r="AV53" s="57"/>
      <c r="BH53" s="22"/>
      <c r="BI53" s="13"/>
    </row>
    <row r="54" spans="3:61" x14ac:dyDescent="0.15">
      <c r="C54" s="18"/>
      <c r="D54" s="59"/>
      <c r="E54" s="60"/>
      <c r="F54" s="18"/>
      <c r="G54" s="23" t="s">
        <v>169</v>
      </c>
      <c r="H54" s="58" t="s">
        <v>102</v>
      </c>
      <c r="I54" s="58"/>
      <c r="J54" s="25">
        <v>0</v>
      </c>
      <c r="K54" s="25">
        <v>0</v>
      </c>
      <c r="L54" s="25">
        <v>9</v>
      </c>
      <c r="M54" s="25">
        <v>9</v>
      </c>
      <c r="N54" s="24" t="s">
        <v>26</v>
      </c>
      <c r="O54" s="24" t="s">
        <v>24</v>
      </c>
      <c r="P54" s="24" t="s">
        <v>16</v>
      </c>
      <c r="Q54" s="25">
        <v>0</v>
      </c>
      <c r="R54" s="25">
        <v>0</v>
      </c>
      <c r="S54" s="25">
        <v>0</v>
      </c>
      <c r="T54" s="25">
        <v>0</v>
      </c>
      <c r="U54" s="25" t="str">
        <f>MID(DEC2HEX(U55,4),3,1)</f>
        <v>7</v>
      </c>
      <c r="V54" s="25" t="str">
        <f>MID(DEC2HEX(U55,4),4,1)</f>
        <v>F</v>
      </c>
      <c r="W54" s="58" t="s">
        <v>170</v>
      </c>
      <c r="X54" s="58"/>
      <c r="AD54" s="13"/>
      <c r="AF54" s="58" t="s">
        <v>102</v>
      </c>
      <c r="AG54" s="58"/>
      <c r="AH54" s="25">
        <f>J54</f>
        <v>0</v>
      </c>
      <c r="AI54" s="25">
        <f t="shared" ref="AI54:AN54" si="50">K54</f>
        <v>0</v>
      </c>
      <c r="AJ54" s="25">
        <f t="shared" si="50"/>
        <v>9</v>
      </c>
      <c r="AK54" s="25">
        <f t="shared" si="50"/>
        <v>9</v>
      </c>
      <c r="AL54" s="24" t="s">
        <v>369</v>
      </c>
      <c r="AM54" s="24" t="str">
        <f t="shared" si="50"/>
        <v>P</v>
      </c>
      <c r="AN54" s="24" t="str">
        <f t="shared" si="50"/>
        <v>K</v>
      </c>
      <c r="AO54" s="25">
        <v>0</v>
      </c>
      <c r="AP54" s="25">
        <v>2</v>
      </c>
      <c r="AQ54" s="25">
        <v>0</v>
      </c>
      <c r="AR54" s="25">
        <v>0</v>
      </c>
      <c r="AS54" s="25" t="str">
        <f>MID(DEC2HEX(AS55,4),3,1)</f>
        <v>8</v>
      </c>
      <c r="AT54" s="25" t="str">
        <f>MID(DEC2HEX(AS55,4),4,1)</f>
        <v>2</v>
      </c>
      <c r="AU54" s="58" t="s">
        <v>170</v>
      </c>
      <c r="AV54" s="58"/>
      <c r="BH54" s="22"/>
      <c r="BI54" s="13"/>
    </row>
    <row r="55" spans="3:61" x14ac:dyDescent="0.15">
      <c r="C55" s="18"/>
      <c r="D55" s="59"/>
      <c r="E55" s="60"/>
      <c r="F55" s="18"/>
      <c r="G55" s="23" t="s">
        <v>171</v>
      </c>
      <c r="H55" s="58">
        <v>2</v>
      </c>
      <c r="I55" s="58"/>
      <c r="J55" s="25">
        <f t="shared" ref="J55:T55" si="51">CODE(J54)</f>
        <v>48</v>
      </c>
      <c r="K55" s="25">
        <f t="shared" si="51"/>
        <v>48</v>
      </c>
      <c r="L55" s="25">
        <f t="shared" si="51"/>
        <v>57</v>
      </c>
      <c r="M55" s="25">
        <f t="shared" si="51"/>
        <v>57</v>
      </c>
      <c r="N55" s="25">
        <f t="shared" si="51"/>
        <v>82</v>
      </c>
      <c r="O55" s="25">
        <f t="shared" si="51"/>
        <v>80</v>
      </c>
      <c r="P55" s="25">
        <f t="shared" si="51"/>
        <v>75</v>
      </c>
      <c r="Q55" s="25">
        <f t="shared" si="51"/>
        <v>48</v>
      </c>
      <c r="R55" s="25">
        <f t="shared" si="51"/>
        <v>48</v>
      </c>
      <c r="S55" s="25">
        <f t="shared" si="51"/>
        <v>48</v>
      </c>
      <c r="T55" s="25">
        <f t="shared" si="51"/>
        <v>48</v>
      </c>
      <c r="U55" s="55">
        <f>SUM(J55:T55)</f>
        <v>639</v>
      </c>
      <c r="V55" s="56"/>
      <c r="W55" s="55">
        <v>3</v>
      </c>
      <c r="X55" s="56"/>
      <c r="AD55" s="13"/>
      <c r="AF55" s="58">
        <v>2</v>
      </c>
      <c r="AG55" s="58"/>
      <c r="AH55" s="25">
        <f t="shared" ref="AH55:AR55" si="52">CODE(AH54)</f>
        <v>48</v>
      </c>
      <c r="AI55" s="25">
        <f t="shared" si="52"/>
        <v>48</v>
      </c>
      <c r="AJ55" s="25">
        <f t="shared" si="52"/>
        <v>57</v>
      </c>
      <c r="AK55" s="25">
        <f t="shared" si="52"/>
        <v>57</v>
      </c>
      <c r="AL55" s="25">
        <f t="shared" si="52"/>
        <v>83</v>
      </c>
      <c r="AM55" s="25">
        <f t="shared" si="52"/>
        <v>80</v>
      </c>
      <c r="AN55" s="25">
        <f t="shared" si="52"/>
        <v>75</v>
      </c>
      <c r="AO55" s="25">
        <f t="shared" si="52"/>
        <v>48</v>
      </c>
      <c r="AP55" s="25">
        <f t="shared" si="52"/>
        <v>50</v>
      </c>
      <c r="AQ55" s="25">
        <f t="shared" si="52"/>
        <v>48</v>
      </c>
      <c r="AR55" s="25">
        <f t="shared" si="52"/>
        <v>48</v>
      </c>
      <c r="AS55" s="55">
        <f>SUM(AH55:AR55)</f>
        <v>642</v>
      </c>
      <c r="AT55" s="56"/>
      <c r="AU55" s="55">
        <v>3</v>
      </c>
      <c r="AV55" s="56"/>
      <c r="BH55" s="22"/>
      <c r="BI55" s="13"/>
    </row>
    <row r="56" spans="3:61" x14ac:dyDescent="0.15">
      <c r="C56" s="18"/>
      <c r="D56" s="59"/>
      <c r="E56" s="60"/>
      <c r="F56" s="18"/>
      <c r="G56" s="23" t="s">
        <v>172</v>
      </c>
      <c r="H56" s="55" t="str">
        <f>DEC2HEX(H55,2)</f>
        <v>02</v>
      </c>
      <c r="I56" s="56"/>
      <c r="J56" s="25" t="str">
        <f t="shared" ref="J56:T56" si="53">DEC2HEX(J55,2)</f>
        <v>30</v>
      </c>
      <c r="K56" s="25" t="str">
        <f t="shared" si="53"/>
        <v>30</v>
      </c>
      <c r="L56" s="25" t="str">
        <f t="shared" si="53"/>
        <v>39</v>
      </c>
      <c r="M56" s="25" t="str">
        <f t="shared" si="53"/>
        <v>39</v>
      </c>
      <c r="N56" s="25" t="str">
        <f t="shared" si="53"/>
        <v>52</v>
      </c>
      <c r="O56" s="25" t="str">
        <f t="shared" si="53"/>
        <v>50</v>
      </c>
      <c r="P56" s="25" t="str">
        <f t="shared" si="53"/>
        <v>4B</v>
      </c>
      <c r="Q56" s="25" t="str">
        <f t="shared" si="53"/>
        <v>30</v>
      </c>
      <c r="R56" s="25" t="str">
        <f t="shared" si="53"/>
        <v>30</v>
      </c>
      <c r="S56" s="25" t="str">
        <f t="shared" si="53"/>
        <v>30</v>
      </c>
      <c r="T56" s="25" t="str">
        <f t="shared" si="53"/>
        <v>30</v>
      </c>
      <c r="U56" s="25" t="str">
        <f>DEC2HEX(CODE(MID(DEC2HEX(U55,4),3,1)),2)</f>
        <v>37</v>
      </c>
      <c r="V56" s="25" t="str">
        <f>DEC2HEX(CODE(MID(DEC2HEX(U55,4),4,1)),2)</f>
        <v>46</v>
      </c>
      <c r="W56" s="55" t="str">
        <f>DEC2HEX(W55,2)</f>
        <v>03</v>
      </c>
      <c r="X56" s="56"/>
      <c r="AD56" s="13"/>
      <c r="AF56" s="55" t="str">
        <f>DEC2HEX(AF55,2)</f>
        <v>02</v>
      </c>
      <c r="AG56" s="56"/>
      <c r="AH56" s="25" t="str">
        <f t="shared" ref="AH56:AR56" si="54">DEC2HEX(AH55,2)</f>
        <v>30</v>
      </c>
      <c r="AI56" s="25" t="str">
        <f t="shared" si="54"/>
        <v>30</v>
      </c>
      <c r="AJ56" s="25" t="str">
        <f t="shared" si="54"/>
        <v>39</v>
      </c>
      <c r="AK56" s="25" t="str">
        <f t="shared" si="54"/>
        <v>39</v>
      </c>
      <c r="AL56" s="25" t="str">
        <f t="shared" si="54"/>
        <v>53</v>
      </c>
      <c r="AM56" s="25" t="str">
        <f t="shared" si="54"/>
        <v>50</v>
      </c>
      <c r="AN56" s="25" t="str">
        <f t="shared" si="54"/>
        <v>4B</v>
      </c>
      <c r="AO56" s="25" t="str">
        <f t="shared" si="54"/>
        <v>30</v>
      </c>
      <c r="AP56" s="25" t="str">
        <f t="shared" si="54"/>
        <v>32</v>
      </c>
      <c r="AQ56" s="25" t="str">
        <f t="shared" si="54"/>
        <v>30</v>
      </c>
      <c r="AR56" s="25" t="str">
        <f t="shared" si="54"/>
        <v>30</v>
      </c>
      <c r="AS56" s="25" t="str">
        <f>DEC2HEX(CODE(MID(DEC2HEX(AS55,4),3,1)),2)</f>
        <v>38</v>
      </c>
      <c r="AT56" s="25" t="str">
        <f>DEC2HEX(CODE(MID(DEC2HEX(AS55,4),4,1)),2)</f>
        <v>32</v>
      </c>
      <c r="AU56" s="55" t="str">
        <f>DEC2HEX(AU55,2)</f>
        <v>03</v>
      </c>
      <c r="AV56" s="56"/>
      <c r="BH56" s="22"/>
      <c r="BI56" s="13"/>
    </row>
    <row r="57" spans="3:61" x14ac:dyDescent="0.15">
      <c r="C57" s="18"/>
      <c r="D57" s="20"/>
      <c r="E57" s="21" t="s">
        <v>336</v>
      </c>
      <c r="F57" s="18"/>
      <c r="AD57" s="13"/>
      <c r="BH57" s="22"/>
      <c r="BI57" s="13"/>
    </row>
    <row r="58" spans="3:61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13"/>
      <c r="R58" s="13"/>
      <c r="S58" s="13"/>
      <c r="T58" s="13"/>
      <c r="U58" s="26"/>
      <c r="V58" s="26"/>
      <c r="W58" s="26"/>
      <c r="X58" s="26"/>
      <c r="Y58" s="26"/>
      <c r="Z58" s="26"/>
      <c r="AA58" s="26"/>
      <c r="AB58" s="26"/>
      <c r="AC58" s="13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9"/>
      <c r="BI58" s="13"/>
    </row>
    <row r="59" spans="3:61" x14ac:dyDescent="0.15">
      <c r="C59" s="18"/>
      <c r="D59" s="20"/>
      <c r="E59" s="21">
        <f>COUNTA(H61:AC61)</f>
        <v>15</v>
      </c>
      <c r="F59" s="18"/>
      <c r="AD59" s="13"/>
      <c r="BH59" s="22"/>
      <c r="BI59" s="13"/>
    </row>
    <row r="60" spans="3:61" x14ac:dyDescent="0.15">
      <c r="C60" s="18"/>
      <c r="D60" s="59">
        <v>10</v>
      </c>
      <c r="E60" s="93" t="s">
        <v>340</v>
      </c>
      <c r="F60" s="18"/>
      <c r="G60" s="23"/>
      <c r="H60" s="57" t="s">
        <v>0</v>
      </c>
      <c r="I60" s="57"/>
      <c r="J60" s="57" t="s">
        <v>50</v>
      </c>
      <c r="K60" s="57"/>
      <c r="L60" s="57"/>
      <c r="M60" s="57"/>
      <c r="N60" s="57" t="s">
        <v>167</v>
      </c>
      <c r="O60" s="57"/>
      <c r="P60" s="57"/>
      <c r="Q60" s="57" t="s">
        <v>166</v>
      </c>
      <c r="R60" s="57"/>
      <c r="S60" s="57"/>
      <c r="T60" s="57"/>
      <c r="U60" s="57" t="s">
        <v>1</v>
      </c>
      <c r="V60" s="57"/>
      <c r="W60" s="57" t="s">
        <v>168</v>
      </c>
      <c r="X60" s="57"/>
      <c r="AD60" s="13"/>
      <c r="AF60" s="57" t="s">
        <v>0</v>
      </c>
      <c r="AG60" s="57"/>
      <c r="AH60" s="57" t="s">
        <v>50</v>
      </c>
      <c r="AI60" s="57"/>
      <c r="AJ60" s="57"/>
      <c r="AK60" s="57"/>
      <c r="AL60" s="57" t="s">
        <v>167</v>
      </c>
      <c r="AM60" s="57"/>
      <c r="AN60" s="57"/>
      <c r="AO60" s="57" t="s">
        <v>28</v>
      </c>
      <c r="AP60" s="57"/>
      <c r="AQ60" s="57"/>
      <c r="AR60" s="57"/>
      <c r="AS60" s="57" t="s">
        <v>1</v>
      </c>
      <c r="AT60" s="57"/>
      <c r="AU60" s="57" t="s">
        <v>168</v>
      </c>
      <c r="AV60" s="57"/>
      <c r="BH60" s="22"/>
      <c r="BI60" s="13"/>
    </row>
    <row r="61" spans="3:61" x14ac:dyDescent="0.15">
      <c r="C61" s="18"/>
      <c r="D61" s="59"/>
      <c r="E61" s="60"/>
      <c r="F61" s="18"/>
      <c r="G61" s="23" t="s">
        <v>169</v>
      </c>
      <c r="H61" s="58" t="s">
        <v>102</v>
      </c>
      <c r="I61" s="58"/>
      <c r="J61" s="25">
        <v>0</v>
      </c>
      <c r="K61" s="25">
        <v>0</v>
      </c>
      <c r="L61" s="25">
        <v>9</v>
      </c>
      <c r="M61" s="25">
        <v>9</v>
      </c>
      <c r="N61" s="24" t="s">
        <v>26</v>
      </c>
      <c r="O61" s="24" t="s">
        <v>24</v>
      </c>
      <c r="P61" s="24" t="s">
        <v>337</v>
      </c>
      <c r="Q61" s="25">
        <v>0</v>
      </c>
      <c r="R61" s="25">
        <v>0</v>
      </c>
      <c r="S61" s="25">
        <v>0</v>
      </c>
      <c r="T61" s="25">
        <v>0</v>
      </c>
      <c r="U61" s="25" t="str">
        <f>MID(DEC2HEX(U62,4),3,1)</f>
        <v>8</v>
      </c>
      <c r="V61" s="25" t="str">
        <f>MID(DEC2HEX(U62,4),4,1)</f>
        <v>1</v>
      </c>
      <c r="W61" s="58" t="s">
        <v>170</v>
      </c>
      <c r="X61" s="58"/>
      <c r="AD61" s="13"/>
      <c r="AF61" s="58" t="s">
        <v>102</v>
      </c>
      <c r="AG61" s="58"/>
      <c r="AH61" s="25">
        <f>J61</f>
        <v>0</v>
      </c>
      <c r="AI61" s="25">
        <f t="shared" ref="AI61" si="55">K61</f>
        <v>0</v>
      </c>
      <c r="AJ61" s="25">
        <f t="shared" ref="AJ61" si="56">L61</f>
        <v>9</v>
      </c>
      <c r="AK61" s="25">
        <f t="shared" ref="AK61" si="57">M61</f>
        <v>9</v>
      </c>
      <c r="AL61" s="24" t="s">
        <v>369</v>
      </c>
      <c r="AM61" s="24" t="str">
        <f t="shared" ref="AM61" si="58">O61</f>
        <v>P</v>
      </c>
      <c r="AN61" s="24" t="str">
        <f t="shared" ref="AN61" si="59">P61</f>
        <v>M</v>
      </c>
      <c r="AO61" s="25">
        <v>0</v>
      </c>
      <c r="AP61" s="25">
        <v>2</v>
      </c>
      <c r="AQ61" s="25">
        <v>0</v>
      </c>
      <c r="AR61" s="25">
        <v>0</v>
      </c>
      <c r="AS61" s="25" t="str">
        <f>MID(DEC2HEX(AS62,4),3,1)</f>
        <v>8</v>
      </c>
      <c r="AT61" s="25" t="str">
        <f>MID(DEC2HEX(AS62,4),4,1)</f>
        <v>4</v>
      </c>
      <c r="AU61" s="58" t="s">
        <v>170</v>
      </c>
      <c r="AV61" s="58"/>
      <c r="BH61" s="22"/>
      <c r="BI61" s="13"/>
    </row>
    <row r="62" spans="3:61" x14ac:dyDescent="0.15">
      <c r="C62" s="18"/>
      <c r="D62" s="59"/>
      <c r="E62" s="60"/>
      <c r="F62" s="18"/>
      <c r="G62" s="23" t="s">
        <v>171</v>
      </c>
      <c r="H62" s="58">
        <v>2</v>
      </c>
      <c r="I62" s="58"/>
      <c r="J62" s="25">
        <f t="shared" ref="J62:T62" si="60">CODE(J61)</f>
        <v>48</v>
      </c>
      <c r="K62" s="25">
        <f t="shared" si="60"/>
        <v>48</v>
      </c>
      <c r="L62" s="25">
        <f t="shared" si="60"/>
        <v>57</v>
      </c>
      <c r="M62" s="25">
        <f t="shared" si="60"/>
        <v>57</v>
      </c>
      <c r="N62" s="25">
        <f t="shared" si="60"/>
        <v>82</v>
      </c>
      <c r="O62" s="25">
        <f t="shared" si="60"/>
        <v>80</v>
      </c>
      <c r="P62" s="25">
        <f t="shared" si="60"/>
        <v>77</v>
      </c>
      <c r="Q62" s="25">
        <f t="shared" si="60"/>
        <v>48</v>
      </c>
      <c r="R62" s="25">
        <f t="shared" si="60"/>
        <v>48</v>
      </c>
      <c r="S62" s="25">
        <f t="shared" si="60"/>
        <v>48</v>
      </c>
      <c r="T62" s="25">
        <f t="shared" si="60"/>
        <v>48</v>
      </c>
      <c r="U62" s="55">
        <f>SUM(J62:T62)</f>
        <v>641</v>
      </c>
      <c r="V62" s="56"/>
      <c r="W62" s="55">
        <v>3</v>
      </c>
      <c r="X62" s="56"/>
      <c r="AD62" s="13"/>
      <c r="AF62" s="58">
        <v>2</v>
      </c>
      <c r="AG62" s="58"/>
      <c r="AH62" s="25">
        <f t="shared" ref="AH62:AR62" si="61">CODE(AH61)</f>
        <v>48</v>
      </c>
      <c r="AI62" s="25">
        <f t="shared" si="61"/>
        <v>48</v>
      </c>
      <c r="AJ62" s="25">
        <f t="shared" si="61"/>
        <v>57</v>
      </c>
      <c r="AK62" s="25">
        <f t="shared" si="61"/>
        <v>57</v>
      </c>
      <c r="AL62" s="25">
        <f t="shared" si="61"/>
        <v>83</v>
      </c>
      <c r="AM62" s="25">
        <f t="shared" si="61"/>
        <v>80</v>
      </c>
      <c r="AN62" s="25">
        <f t="shared" si="61"/>
        <v>77</v>
      </c>
      <c r="AO62" s="25">
        <f t="shared" si="61"/>
        <v>48</v>
      </c>
      <c r="AP62" s="25">
        <f t="shared" si="61"/>
        <v>50</v>
      </c>
      <c r="AQ62" s="25">
        <f t="shared" si="61"/>
        <v>48</v>
      </c>
      <c r="AR62" s="25">
        <f t="shared" si="61"/>
        <v>48</v>
      </c>
      <c r="AS62" s="55">
        <f>SUM(AH62:AR62)</f>
        <v>644</v>
      </c>
      <c r="AT62" s="56"/>
      <c r="AU62" s="55">
        <v>3</v>
      </c>
      <c r="AV62" s="56"/>
      <c r="BH62" s="22"/>
      <c r="BI62" s="13"/>
    </row>
    <row r="63" spans="3:61" x14ac:dyDescent="0.15">
      <c r="C63" s="18"/>
      <c r="D63" s="59"/>
      <c r="E63" s="60"/>
      <c r="F63" s="18"/>
      <c r="G63" s="23" t="s">
        <v>172</v>
      </c>
      <c r="H63" s="55" t="str">
        <f>DEC2HEX(H62,2)</f>
        <v>02</v>
      </c>
      <c r="I63" s="56"/>
      <c r="J63" s="25" t="str">
        <f t="shared" ref="J63:T63" si="62">DEC2HEX(J62,2)</f>
        <v>30</v>
      </c>
      <c r="K63" s="25" t="str">
        <f t="shared" si="62"/>
        <v>30</v>
      </c>
      <c r="L63" s="25" t="str">
        <f t="shared" si="62"/>
        <v>39</v>
      </c>
      <c r="M63" s="25" t="str">
        <f t="shared" si="62"/>
        <v>39</v>
      </c>
      <c r="N63" s="25" t="str">
        <f t="shared" si="62"/>
        <v>52</v>
      </c>
      <c r="O63" s="25" t="str">
        <f t="shared" si="62"/>
        <v>50</v>
      </c>
      <c r="P63" s="25" t="str">
        <f t="shared" si="62"/>
        <v>4D</v>
      </c>
      <c r="Q63" s="25" t="str">
        <f t="shared" si="62"/>
        <v>30</v>
      </c>
      <c r="R63" s="25" t="str">
        <f t="shared" si="62"/>
        <v>30</v>
      </c>
      <c r="S63" s="25" t="str">
        <f t="shared" si="62"/>
        <v>30</v>
      </c>
      <c r="T63" s="25" t="str">
        <f t="shared" si="62"/>
        <v>30</v>
      </c>
      <c r="U63" s="25" t="str">
        <f>DEC2HEX(CODE(MID(DEC2HEX(U62,4),3,1)),2)</f>
        <v>38</v>
      </c>
      <c r="V63" s="25" t="str">
        <f>DEC2HEX(CODE(MID(DEC2HEX(U62,4),4,1)),2)</f>
        <v>31</v>
      </c>
      <c r="W63" s="55" t="str">
        <f>DEC2HEX(W62,2)</f>
        <v>03</v>
      </c>
      <c r="X63" s="56"/>
      <c r="AD63" s="13"/>
      <c r="AF63" s="55" t="str">
        <f>DEC2HEX(AF62,2)</f>
        <v>02</v>
      </c>
      <c r="AG63" s="56"/>
      <c r="AH63" s="25" t="str">
        <f t="shared" ref="AH63:AR63" si="63">DEC2HEX(AH62,2)</f>
        <v>30</v>
      </c>
      <c r="AI63" s="25" t="str">
        <f t="shared" si="63"/>
        <v>30</v>
      </c>
      <c r="AJ63" s="25" t="str">
        <f t="shared" si="63"/>
        <v>39</v>
      </c>
      <c r="AK63" s="25" t="str">
        <f t="shared" si="63"/>
        <v>39</v>
      </c>
      <c r="AL63" s="25" t="str">
        <f t="shared" si="63"/>
        <v>53</v>
      </c>
      <c r="AM63" s="25" t="str">
        <f t="shared" si="63"/>
        <v>50</v>
      </c>
      <c r="AN63" s="25" t="str">
        <f t="shared" si="63"/>
        <v>4D</v>
      </c>
      <c r="AO63" s="25" t="str">
        <f t="shared" si="63"/>
        <v>30</v>
      </c>
      <c r="AP63" s="25" t="str">
        <f t="shared" si="63"/>
        <v>32</v>
      </c>
      <c r="AQ63" s="25" t="str">
        <f t="shared" si="63"/>
        <v>30</v>
      </c>
      <c r="AR63" s="25" t="str">
        <f t="shared" si="63"/>
        <v>30</v>
      </c>
      <c r="AS63" s="25" t="str">
        <f>DEC2HEX(CODE(MID(DEC2HEX(AS62,4),3,1)),2)</f>
        <v>38</v>
      </c>
      <c r="AT63" s="25" t="str">
        <f>DEC2HEX(CODE(MID(DEC2HEX(AS62,4),4,1)),2)</f>
        <v>34</v>
      </c>
      <c r="AU63" s="55" t="str">
        <f>DEC2HEX(AU62,2)</f>
        <v>03</v>
      </c>
      <c r="AV63" s="56"/>
      <c r="BH63" s="22"/>
      <c r="BI63" s="13"/>
    </row>
    <row r="64" spans="3:61" x14ac:dyDescent="0.15">
      <c r="C64" s="18"/>
      <c r="D64" s="20"/>
      <c r="E64" s="21" t="s">
        <v>361</v>
      </c>
      <c r="F64" s="18"/>
      <c r="AD64" s="13"/>
      <c r="BH64" s="22"/>
      <c r="BI64" s="13"/>
    </row>
    <row r="65" spans="3:61" ht="3.75" customHeight="1" x14ac:dyDescent="0.15">
      <c r="C65" s="18"/>
      <c r="D65" s="16"/>
      <c r="E65" s="17"/>
      <c r="F65" s="18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13"/>
      <c r="R65" s="13"/>
      <c r="S65" s="13"/>
      <c r="T65" s="13"/>
      <c r="U65" s="26"/>
      <c r="V65" s="26"/>
      <c r="W65" s="26"/>
      <c r="X65" s="26"/>
      <c r="Y65" s="26"/>
      <c r="Z65" s="26"/>
      <c r="AA65" s="26"/>
      <c r="AB65" s="26"/>
      <c r="AC65" s="13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9"/>
      <c r="BI65" s="13"/>
    </row>
    <row r="66" spans="3:61" x14ac:dyDescent="0.15">
      <c r="C66" s="18"/>
      <c r="D66" s="20"/>
      <c r="E66" s="21">
        <f>COUNTA(H68:AC68)</f>
        <v>15</v>
      </c>
      <c r="F66" s="18"/>
      <c r="AD66" s="13"/>
      <c r="BH66" s="22"/>
      <c r="BI66" s="13"/>
    </row>
    <row r="67" spans="3:61" x14ac:dyDescent="0.15">
      <c r="C67" s="18"/>
      <c r="D67" s="59">
        <v>10</v>
      </c>
      <c r="E67" s="93" t="s">
        <v>339</v>
      </c>
      <c r="F67" s="18"/>
      <c r="G67" s="23"/>
      <c r="H67" s="57" t="s">
        <v>0</v>
      </c>
      <c r="I67" s="57"/>
      <c r="J67" s="57" t="s">
        <v>50</v>
      </c>
      <c r="K67" s="57"/>
      <c r="L67" s="57"/>
      <c r="M67" s="57"/>
      <c r="N67" s="57" t="s">
        <v>167</v>
      </c>
      <c r="O67" s="57"/>
      <c r="P67" s="57"/>
      <c r="Q67" s="57" t="s">
        <v>166</v>
      </c>
      <c r="R67" s="57"/>
      <c r="S67" s="57"/>
      <c r="T67" s="57"/>
      <c r="U67" s="57" t="s">
        <v>1</v>
      </c>
      <c r="V67" s="57"/>
      <c r="W67" s="57" t="s">
        <v>168</v>
      </c>
      <c r="X67" s="57"/>
      <c r="AD67" s="13"/>
      <c r="AF67" s="57" t="s">
        <v>0</v>
      </c>
      <c r="AG67" s="57"/>
      <c r="AH67" s="57" t="s">
        <v>50</v>
      </c>
      <c r="AI67" s="57"/>
      <c r="AJ67" s="57"/>
      <c r="AK67" s="57"/>
      <c r="AL67" s="57" t="s">
        <v>167</v>
      </c>
      <c r="AM67" s="57"/>
      <c r="AN67" s="57"/>
      <c r="AO67" s="57" t="s">
        <v>28</v>
      </c>
      <c r="AP67" s="57"/>
      <c r="AQ67" s="57"/>
      <c r="AR67" s="57"/>
      <c r="AS67" s="57" t="s">
        <v>1</v>
      </c>
      <c r="AT67" s="57"/>
      <c r="AU67" s="57" t="s">
        <v>168</v>
      </c>
      <c r="AV67" s="57"/>
      <c r="BH67" s="22"/>
      <c r="BI67" s="13"/>
    </row>
    <row r="68" spans="3:61" x14ac:dyDescent="0.15">
      <c r="C68" s="18"/>
      <c r="D68" s="59"/>
      <c r="E68" s="60"/>
      <c r="F68" s="18"/>
      <c r="G68" s="23" t="s">
        <v>169</v>
      </c>
      <c r="H68" s="58" t="s">
        <v>102</v>
      </c>
      <c r="I68" s="58"/>
      <c r="J68" s="25">
        <v>0</v>
      </c>
      <c r="K68" s="25">
        <v>0</v>
      </c>
      <c r="L68" s="25">
        <v>9</v>
      </c>
      <c r="M68" s="25">
        <v>9</v>
      </c>
      <c r="N68" s="24" t="s">
        <v>26</v>
      </c>
      <c r="O68" s="24" t="s">
        <v>24</v>
      </c>
      <c r="P68" s="24" t="s">
        <v>165</v>
      </c>
      <c r="Q68" s="25">
        <v>0</v>
      </c>
      <c r="R68" s="25">
        <v>0</v>
      </c>
      <c r="S68" s="25">
        <v>0</v>
      </c>
      <c r="T68" s="25">
        <v>0</v>
      </c>
      <c r="U68" s="25" t="str">
        <f>MID(DEC2HEX(U69,4),3,1)</f>
        <v>8</v>
      </c>
      <c r="V68" s="25" t="str">
        <f>MID(DEC2HEX(U69,4),4,1)</f>
        <v>0</v>
      </c>
      <c r="W68" s="58" t="s">
        <v>170</v>
      </c>
      <c r="X68" s="58"/>
      <c r="AD68" s="13"/>
      <c r="AF68" s="58" t="s">
        <v>102</v>
      </c>
      <c r="AG68" s="58"/>
      <c r="AH68" s="25">
        <f>J68</f>
        <v>0</v>
      </c>
      <c r="AI68" s="25">
        <f t="shared" ref="AI68" si="64">K68</f>
        <v>0</v>
      </c>
      <c r="AJ68" s="25">
        <f t="shared" ref="AJ68" si="65">L68</f>
        <v>9</v>
      </c>
      <c r="AK68" s="25">
        <f t="shared" ref="AK68" si="66">M68</f>
        <v>9</v>
      </c>
      <c r="AL68" s="24" t="s">
        <v>369</v>
      </c>
      <c r="AM68" s="24" t="str">
        <f t="shared" ref="AM68" si="67">O68</f>
        <v>P</v>
      </c>
      <c r="AN68" s="24" t="str">
        <f t="shared" ref="AN68" si="68">P68</f>
        <v>L</v>
      </c>
      <c r="AO68" s="25">
        <v>0</v>
      </c>
      <c r="AP68" s="25">
        <v>2</v>
      </c>
      <c r="AQ68" s="25">
        <v>0</v>
      </c>
      <c r="AR68" s="25">
        <v>0</v>
      </c>
      <c r="AS68" s="25" t="str">
        <f>MID(DEC2HEX(AS69,4),3,1)</f>
        <v>8</v>
      </c>
      <c r="AT68" s="25" t="str">
        <f>MID(DEC2HEX(AS69,4),4,1)</f>
        <v>3</v>
      </c>
      <c r="AU68" s="58" t="s">
        <v>170</v>
      </c>
      <c r="AV68" s="58"/>
      <c r="BH68" s="22"/>
      <c r="BI68" s="13"/>
    </row>
    <row r="69" spans="3:61" x14ac:dyDescent="0.15">
      <c r="C69" s="18"/>
      <c r="D69" s="59"/>
      <c r="E69" s="60"/>
      <c r="F69" s="18"/>
      <c r="G69" s="23" t="s">
        <v>171</v>
      </c>
      <c r="H69" s="58">
        <v>2</v>
      </c>
      <c r="I69" s="58"/>
      <c r="J69" s="25">
        <f t="shared" ref="J69:T69" si="69">CODE(J68)</f>
        <v>48</v>
      </c>
      <c r="K69" s="25">
        <f t="shared" si="69"/>
        <v>48</v>
      </c>
      <c r="L69" s="25">
        <f t="shared" si="69"/>
        <v>57</v>
      </c>
      <c r="M69" s="25">
        <f t="shared" si="69"/>
        <v>57</v>
      </c>
      <c r="N69" s="25">
        <f t="shared" si="69"/>
        <v>82</v>
      </c>
      <c r="O69" s="25">
        <f t="shared" si="69"/>
        <v>80</v>
      </c>
      <c r="P69" s="25">
        <f t="shared" si="69"/>
        <v>76</v>
      </c>
      <c r="Q69" s="25">
        <f t="shared" si="69"/>
        <v>48</v>
      </c>
      <c r="R69" s="25">
        <f t="shared" si="69"/>
        <v>48</v>
      </c>
      <c r="S69" s="25">
        <f t="shared" si="69"/>
        <v>48</v>
      </c>
      <c r="T69" s="25">
        <f t="shared" si="69"/>
        <v>48</v>
      </c>
      <c r="U69" s="55">
        <f>SUM(J69:T69)</f>
        <v>640</v>
      </c>
      <c r="V69" s="56"/>
      <c r="W69" s="55">
        <v>3</v>
      </c>
      <c r="X69" s="56"/>
      <c r="AD69" s="13"/>
      <c r="AF69" s="58">
        <v>2</v>
      </c>
      <c r="AG69" s="58"/>
      <c r="AH69" s="25">
        <f t="shared" ref="AH69:AR69" si="70">CODE(AH68)</f>
        <v>48</v>
      </c>
      <c r="AI69" s="25">
        <f t="shared" si="70"/>
        <v>48</v>
      </c>
      <c r="AJ69" s="25">
        <f t="shared" si="70"/>
        <v>57</v>
      </c>
      <c r="AK69" s="25">
        <f t="shared" si="70"/>
        <v>57</v>
      </c>
      <c r="AL69" s="25">
        <f t="shared" si="70"/>
        <v>83</v>
      </c>
      <c r="AM69" s="25">
        <f t="shared" si="70"/>
        <v>80</v>
      </c>
      <c r="AN69" s="25">
        <f t="shared" si="70"/>
        <v>76</v>
      </c>
      <c r="AO69" s="25">
        <f t="shared" si="70"/>
        <v>48</v>
      </c>
      <c r="AP69" s="25">
        <f t="shared" si="70"/>
        <v>50</v>
      </c>
      <c r="AQ69" s="25">
        <f t="shared" si="70"/>
        <v>48</v>
      </c>
      <c r="AR69" s="25">
        <f t="shared" si="70"/>
        <v>48</v>
      </c>
      <c r="AS69" s="55">
        <f>SUM(AH69:AR69)</f>
        <v>643</v>
      </c>
      <c r="AT69" s="56"/>
      <c r="AU69" s="55">
        <v>3</v>
      </c>
      <c r="AV69" s="56"/>
      <c r="BH69" s="22"/>
      <c r="BI69" s="13"/>
    </row>
    <row r="70" spans="3:61" x14ac:dyDescent="0.15">
      <c r="C70" s="18"/>
      <c r="D70" s="59"/>
      <c r="E70" s="60"/>
      <c r="F70" s="18"/>
      <c r="G70" s="23" t="s">
        <v>172</v>
      </c>
      <c r="H70" s="55" t="str">
        <f>DEC2HEX(H69,2)</f>
        <v>02</v>
      </c>
      <c r="I70" s="56"/>
      <c r="J70" s="25" t="str">
        <f t="shared" ref="J70:T70" si="71">DEC2HEX(J69,2)</f>
        <v>30</v>
      </c>
      <c r="K70" s="25" t="str">
        <f t="shared" si="71"/>
        <v>30</v>
      </c>
      <c r="L70" s="25" t="str">
        <f t="shared" si="71"/>
        <v>39</v>
      </c>
      <c r="M70" s="25" t="str">
        <f t="shared" si="71"/>
        <v>39</v>
      </c>
      <c r="N70" s="25" t="str">
        <f t="shared" si="71"/>
        <v>52</v>
      </c>
      <c r="O70" s="25" t="str">
        <f t="shared" si="71"/>
        <v>50</v>
      </c>
      <c r="P70" s="25" t="str">
        <f t="shared" si="71"/>
        <v>4C</v>
      </c>
      <c r="Q70" s="25" t="str">
        <f t="shared" si="71"/>
        <v>30</v>
      </c>
      <c r="R70" s="25" t="str">
        <f t="shared" si="71"/>
        <v>30</v>
      </c>
      <c r="S70" s="25" t="str">
        <f t="shared" si="71"/>
        <v>30</v>
      </c>
      <c r="T70" s="25" t="str">
        <f t="shared" si="71"/>
        <v>30</v>
      </c>
      <c r="U70" s="25" t="str">
        <f>DEC2HEX(CODE(MID(DEC2HEX(U69,4),3,1)),2)</f>
        <v>38</v>
      </c>
      <c r="V70" s="25" t="str">
        <f>DEC2HEX(CODE(MID(DEC2HEX(U69,4),4,1)),2)</f>
        <v>30</v>
      </c>
      <c r="W70" s="55" t="str">
        <f>DEC2HEX(W69,2)</f>
        <v>03</v>
      </c>
      <c r="X70" s="56"/>
      <c r="AD70" s="13"/>
      <c r="AF70" s="55" t="str">
        <f>DEC2HEX(AF69,2)</f>
        <v>02</v>
      </c>
      <c r="AG70" s="56"/>
      <c r="AH70" s="25" t="str">
        <f t="shared" ref="AH70:AR70" si="72">DEC2HEX(AH69,2)</f>
        <v>30</v>
      </c>
      <c r="AI70" s="25" t="str">
        <f t="shared" si="72"/>
        <v>30</v>
      </c>
      <c r="AJ70" s="25" t="str">
        <f t="shared" si="72"/>
        <v>39</v>
      </c>
      <c r="AK70" s="25" t="str">
        <f t="shared" si="72"/>
        <v>39</v>
      </c>
      <c r="AL70" s="25" t="str">
        <f t="shared" si="72"/>
        <v>53</v>
      </c>
      <c r="AM70" s="25" t="str">
        <f t="shared" si="72"/>
        <v>50</v>
      </c>
      <c r="AN70" s="25" t="str">
        <f t="shared" si="72"/>
        <v>4C</v>
      </c>
      <c r="AO70" s="25" t="str">
        <f t="shared" si="72"/>
        <v>30</v>
      </c>
      <c r="AP70" s="25" t="str">
        <f t="shared" si="72"/>
        <v>32</v>
      </c>
      <c r="AQ70" s="25" t="str">
        <f t="shared" si="72"/>
        <v>30</v>
      </c>
      <c r="AR70" s="25" t="str">
        <f t="shared" si="72"/>
        <v>30</v>
      </c>
      <c r="AS70" s="25" t="str">
        <f>DEC2HEX(CODE(MID(DEC2HEX(AS69,4),3,1)),2)</f>
        <v>38</v>
      </c>
      <c r="AT70" s="25" t="str">
        <f>DEC2HEX(CODE(MID(DEC2HEX(AS69,4),4,1)),2)</f>
        <v>33</v>
      </c>
      <c r="AU70" s="55" t="str">
        <f>DEC2HEX(AU69,2)</f>
        <v>03</v>
      </c>
      <c r="AV70" s="56"/>
      <c r="BH70" s="22"/>
      <c r="BI70" s="13"/>
    </row>
    <row r="71" spans="3:61" x14ac:dyDescent="0.15">
      <c r="C71" s="18"/>
      <c r="D71" s="20"/>
      <c r="E71" s="21" t="s">
        <v>360</v>
      </c>
      <c r="F71" s="18"/>
      <c r="AD71" s="13"/>
      <c r="BH71" s="22"/>
      <c r="BI71" s="13"/>
    </row>
    <row r="72" spans="3:61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13"/>
      <c r="R72" s="13"/>
      <c r="S72" s="13"/>
      <c r="T72" s="13"/>
      <c r="U72" s="26"/>
      <c r="V72" s="26"/>
      <c r="W72" s="26"/>
      <c r="X72" s="26"/>
      <c r="Y72" s="26"/>
      <c r="Z72" s="26"/>
      <c r="AA72" s="26"/>
      <c r="AB72" s="26"/>
      <c r="AC72" s="13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9"/>
      <c r="BI72" s="13"/>
    </row>
    <row r="73" spans="3:61" x14ac:dyDescent="0.15">
      <c r="C73" s="18"/>
      <c r="D73" s="20"/>
      <c r="E73" s="21">
        <f>COUNTA(H75:AC75)</f>
        <v>15</v>
      </c>
      <c r="F73" s="18"/>
      <c r="AD73" s="13"/>
      <c r="BH73" s="22"/>
      <c r="BI73" s="13"/>
    </row>
    <row r="74" spans="3:61" x14ac:dyDescent="0.15">
      <c r="C74" s="18"/>
      <c r="D74" s="59">
        <v>10</v>
      </c>
      <c r="E74" s="93" t="s">
        <v>338</v>
      </c>
      <c r="F74" s="18"/>
      <c r="G74" s="23"/>
      <c r="H74" s="57" t="s">
        <v>0</v>
      </c>
      <c r="I74" s="57"/>
      <c r="J74" s="57" t="s">
        <v>50</v>
      </c>
      <c r="K74" s="57"/>
      <c r="L74" s="57"/>
      <c r="M74" s="57"/>
      <c r="N74" s="57" t="s">
        <v>167</v>
      </c>
      <c r="O74" s="57"/>
      <c r="P74" s="57"/>
      <c r="Q74" s="57" t="s">
        <v>166</v>
      </c>
      <c r="R74" s="57"/>
      <c r="S74" s="57"/>
      <c r="T74" s="57"/>
      <c r="U74" s="57" t="s">
        <v>1</v>
      </c>
      <c r="V74" s="57"/>
      <c r="W74" s="57" t="s">
        <v>168</v>
      </c>
      <c r="X74" s="57"/>
      <c r="AD74" s="13"/>
      <c r="AF74" s="57" t="s">
        <v>0</v>
      </c>
      <c r="AG74" s="57"/>
      <c r="AH74" s="57" t="s">
        <v>50</v>
      </c>
      <c r="AI74" s="57"/>
      <c r="AJ74" s="57"/>
      <c r="AK74" s="57"/>
      <c r="AL74" s="57" t="s">
        <v>167</v>
      </c>
      <c r="AM74" s="57"/>
      <c r="AN74" s="57"/>
      <c r="AO74" s="57" t="s">
        <v>28</v>
      </c>
      <c r="AP74" s="57"/>
      <c r="AQ74" s="57"/>
      <c r="AR74" s="57"/>
      <c r="AS74" s="57" t="s">
        <v>1</v>
      </c>
      <c r="AT74" s="57"/>
      <c r="AU74" s="57" t="s">
        <v>168</v>
      </c>
      <c r="AV74" s="57"/>
      <c r="BH74" s="22"/>
      <c r="BI74" s="13"/>
    </row>
    <row r="75" spans="3:61" x14ac:dyDescent="0.15">
      <c r="C75" s="18"/>
      <c r="D75" s="59"/>
      <c r="E75" s="60"/>
      <c r="F75" s="18"/>
      <c r="G75" s="23" t="s">
        <v>169</v>
      </c>
      <c r="H75" s="58" t="s">
        <v>102</v>
      </c>
      <c r="I75" s="58"/>
      <c r="J75" s="25">
        <v>0</v>
      </c>
      <c r="K75" s="25">
        <v>0</v>
      </c>
      <c r="L75" s="25">
        <v>9</v>
      </c>
      <c r="M75" s="25">
        <v>9</v>
      </c>
      <c r="N75" s="24" t="s">
        <v>26</v>
      </c>
      <c r="O75" s="24" t="s">
        <v>24</v>
      </c>
      <c r="P75" s="24" t="s">
        <v>17</v>
      </c>
      <c r="Q75" s="25">
        <v>0</v>
      </c>
      <c r="R75" s="25">
        <v>0</v>
      </c>
      <c r="S75" s="25">
        <v>0</v>
      </c>
      <c r="T75" s="25">
        <v>0</v>
      </c>
      <c r="U75" s="25" t="str">
        <f>MID(DEC2HEX(U76,4),3,1)</f>
        <v>8</v>
      </c>
      <c r="V75" s="25" t="str">
        <f>MID(DEC2HEX(U76,4),4,1)</f>
        <v>7</v>
      </c>
      <c r="W75" s="58" t="s">
        <v>170</v>
      </c>
      <c r="X75" s="58"/>
      <c r="AD75" s="13"/>
      <c r="AF75" s="58" t="s">
        <v>102</v>
      </c>
      <c r="AG75" s="58"/>
      <c r="AH75" s="25">
        <f>J75</f>
        <v>0</v>
      </c>
      <c r="AI75" s="25">
        <f t="shared" ref="AI75" si="73">K75</f>
        <v>0</v>
      </c>
      <c r="AJ75" s="25">
        <f t="shared" ref="AJ75" si="74">L75</f>
        <v>9</v>
      </c>
      <c r="AK75" s="25">
        <f t="shared" ref="AK75" si="75">M75</f>
        <v>9</v>
      </c>
      <c r="AL75" s="24" t="s">
        <v>369</v>
      </c>
      <c r="AM75" s="24" t="str">
        <f t="shared" ref="AM75" si="76">O75</f>
        <v>P</v>
      </c>
      <c r="AN75" s="24" t="str">
        <f t="shared" ref="AN75" si="77">P75</f>
        <v>S</v>
      </c>
      <c r="AO75" s="25">
        <v>0</v>
      </c>
      <c r="AP75" s="25">
        <v>2</v>
      </c>
      <c r="AQ75" s="25">
        <v>0</v>
      </c>
      <c r="AR75" s="25">
        <v>0</v>
      </c>
      <c r="AS75" s="25" t="str">
        <f>MID(DEC2HEX(AS76,4),3,1)</f>
        <v>8</v>
      </c>
      <c r="AT75" s="25" t="str">
        <f>MID(DEC2HEX(AS76,4),4,1)</f>
        <v>A</v>
      </c>
      <c r="AU75" s="58" t="s">
        <v>170</v>
      </c>
      <c r="AV75" s="58"/>
      <c r="BH75" s="22"/>
      <c r="BI75" s="13"/>
    </row>
    <row r="76" spans="3:61" x14ac:dyDescent="0.15">
      <c r="C76" s="18"/>
      <c r="D76" s="59"/>
      <c r="E76" s="60"/>
      <c r="F76" s="18"/>
      <c r="G76" s="23" t="s">
        <v>171</v>
      </c>
      <c r="H76" s="58">
        <v>2</v>
      </c>
      <c r="I76" s="58"/>
      <c r="J76" s="25">
        <f t="shared" ref="J76:T76" si="78">CODE(J75)</f>
        <v>48</v>
      </c>
      <c r="K76" s="25">
        <f t="shared" si="78"/>
        <v>48</v>
      </c>
      <c r="L76" s="25">
        <f t="shared" si="78"/>
        <v>57</v>
      </c>
      <c r="M76" s="25">
        <f t="shared" si="78"/>
        <v>57</v>
      </c>
      <c r="N76" s="25">
        <f t="shared" si="78"/>
        <v>82</v>
      </c>
      <c r="O76" s="25">
        <f t="shared" si="78"/>
        <v>80</v>
      </c>
      <c r="P76" s="25">
        <f t="shared" si="78"/>
        <v>83</v>
      </c>
      <c r="Q76" s="25">
        <f t="shared" si="78"/>
        <v>48</v>
      </c>
      <c r="R76" s="25">
        <f t="shared" si="78"/>
        <v>48</v>
      </c>
      <c r="S76" s="25">
        <f t="shared" si="78"/>
        <v>48</v>
      </c>
      <c r="T76" s="25">
        <f t="shared" si="78"/>
        <v>48</v>
      </c>
      <c r="U76" s="55">
        <f>SUM(J76:T76)</f>
        <v>647</v>
      </c>
      <c r="V76" s="56"/>
      <c r="W76" s="55">
        <v>3</v>
      </c>
      <c r="X76" s="56"/>
      <c r="AD76" s="13"/>
      <c r="AF76" s="58">
        <v>2</v>
      </c>
      <c r="AG76" s="58"/>
      <c r="AH76" s="25">
        <f t="shared" ref="AH76:AR76" si="79">CODE(AH75)</f>
        <v>48</v>
      </c>
      <c r="AI76" s="25">
        <f t="shared" si="79"/>
        <v>48</v>
      </c>
      <c r="AJ76" s="25">
        <f t="shared" si="79"/>
        <v>57</v>
      </c>
      <c r="AK76" s="25">
        <f t="shared" si="79"/>
        <v>57</v>
      </c>
      <c r="AL76" s="25">
        <f t="shared" si="79"/>
        <v>83</v>
      </c>
      <c r="AM76" s="25">
        <f t="shared" si="79"/>
        <v>80</v>
      </c>
      <c r="AN76" s="25">
        <f t="shared" si="79"/>
        <v>83</v>
      </c>
      <c r="AO76" s="25">
        <f t="shared" si="79"/>
        <v>48</v>
      </c>
      <c r="AP76" s="25">
        <f t="shared" si="79"/>
        <v>50</v>
      </c>
      <c r="AQ76" s="25">
        <f t="shared" si="79"/>
        <v>48</v>
      </c>
      <c r="AR76" s="25">
        <f t="shared" si="79"/>
        <v>48</v>
      </c>
      <c r="AS76" s="55">
        <f>SUM(AH76:AR76)</f>
        <v>650</v>
      </c>
      <c r="AT76" s="56"/>
      <c r="AU76" s="55">
        <v>3</v>
      </c>
      <c r="AV76" s="56"/>
      <c r="BH76" s="22"/>
      <c r="BI76" s="13"/>
    </row>
    <row r="77" spans="3:61" x14ac:dyDescent="0.15">
      <c r="C77" s="18"/>
      <c r="D77" s="59"/>
      <c r="E77" s="60"/>
      <c r="F77" s="18"/>
      <c r="G77" s="23" t="s">
        <v>172</v>
      </c>
      <c r="H77" s="55" t="str">
        <f>DEC2HEX(H76,2)</f>
        <v>02</v>
      </c>
      <c r="I77" s="56"/>
      <c r="J77" s="25" t="str">
        <f t="shared" ref="J77:T77" si="80">DEC2HEX(J76,2)</f>
        <v>30</v>
      </c>
      <c r="K77" s="25" t="str">
        <f t="shared" si="80"/>
        <v>30</v>
      </c>
      <c r="L77" s="25" t="str">
        <f t="shared" si="80"/>
        <v>39</v>
      </c>
      <c r="M77" s="25" t="str">
        <f t="shared" si="80"/>
        <v>39</v>
      </c>
      <c r="N77" s="25" t="str">
        <f t="shared" si="80"/>
        <v>52</v>
      </c>
      <c r="O77" s="25" t="str">
        <f t="shared" si="80"/>
        <v>50</v>
      </c>
      <c r="P77" s="25" t="str">
        <f t="shared" si="80"/>
        <v>53</v>
      </c>
      <c r="Q77" s="25" t="str">
        <f t="shared" si="80"/>
        <v>30</v>
      </c>
      <c r="R77" s="25" t="str">
        <f t="shared" si="80"/>
        <v>30</v>
      </c>
      <c r="S77" s="25" t="str">
        <f t="shared" si="80"/>
        <v>30</v>
      </c>
      <c r="T77" s="25" t="str">
        <f t="shared" si="80"/>
        <v>30</v>
      </c>
      <c r="U77" s="25" t="str">
        <f>DEC2HEX(CODE(MID(DEC2HEX(U76,4),3,1)),2)</f>
        <v>38</v>
      </c>
      <c r="V77" s="25" t="str">
        <f>DEC2HEX(CODE(MID(DEC2HEX(U76,4),4,1)),2)</f>
        <v>37</v>
      </c>
      <c r="W77" s="55" t="str">
        <f>DEC2HEX(W76,2)</f>
        <v>03</v>
      </c>
      <c r="X77" s="56"/>
      <c r="AD77" s="13"/>
      <c r="AF77" s="55" t="str">
        <f>DEC2HEX(AF76,2)</f>
        <v>02</v>
      </c>
      <c r="AG77" s="56"/>
      <c r="AH77" s="25" t="str">
        <f t="shared" ref="AH77:AR77" si="81">DEC2HEX(AH76,2)</f>
        <v>30</v>
      </c>
      <c r="AI77" s="25" t="str">
        <f t="shared" si="81"/>
        <v>30</v>
      </c>
      <c r="AJ77" s="25" t="str">
        <f t="shared" si="81"/>
        <v>39</v>
      </c>
      <c r="AK77" s="25" t="str">
        <f t="shared" si="81"/>
        <v>39</v>
      </c>
      <c r="AL77" s="25" t="str">
        <f t="shared" si="81"/>
        <v>53</v>
      </c>
      <c r="AM77" s="25" t="str">
        <f t="shared" si="81"/>
        <v>50</v>
      </c>
      <c r="AN77" s="25" t="str">
        <f t="shared" si="81"/>
        <v>53</v>
      </c>
      <c r="AO77" s="25" t="str">
        <f t="shared" si="81"/>
        <v>30</v>
      </c>
      <c r="AP77" s="25" t="str">
        <f t="shared" si="81"/>
        <v>32</v>
      </c>
      <c r="AQ77" s="25" t="str">
        <f t="shared" si="81"/>
        <v>30</v>
      </c>
      <c r="AR77" s="25" t="str">
        <f t="shared" si="81"/>
        <v>30</v>
      </c>
      <c r="AS77" s="25" t="str">
        <f>DEC2HEX(CODE(MID(DEC2HEX(AS76,4),3,1)),2)</f>
        <v>38</v>
      </c>
      <c r="AT77" s="25" t="str">
        <f>DEC2HEX(CODE(MID(DEC2HEX(AS76,4),4,1)),2)</f>
        <v>41</v>
      </c>
      <c r="AU77" s="55" t="str">
        <f>DEC2HEX(AU76,2)</f>
        <v>03</v>
      </c>
      <c r="AV77" s="56"/>
      <c r="BH77" s="22"/>
      <c r="BI77" s="13"/>
    </row>
    <row r="78" spans="3:61" x14ac:dyDescent="0.15">
      <c r="C78" s="18"/>
      <c r="D78" s="20"/>
      <c r="E78" s="21" t="s">
        <v>359</v>
      </c>
      <c r="F78" s="18"/>
      <c r="AD78" s="13"/>
      <c r="BH78" s="22"/>
      <c r="BI78" s="13"/>
    </row>
    <row r="79" spans="3:61" ht="3.75" customHeight="1" x14ac:dyDescent="0.15">
      <c r="C79" s="18"/>
      <c r="D79" s="16"/>
      <c r="E79" s="17"/>
      <c r="F79" s="18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13"/>
      <c r="R79" s="13"/>
      <c r="S79" s="13"/>
      <c r="T79" s="13"/>
      <c r="U79" s="26"/>
      <c r="V79" s="26"/>
      <c r="W79" s="26"/>
      <c r="X79" s="26"/>
      <c r="Y79" s="26"/>
      <c r="Z79" s="26"/>
      <c r="AA79" s="26"/>
      <c r="AB79" s="26"/>
      <c r="AC79" s="13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9"/>
      <c r="BI79" s="13"/>
    </row>
    <row r="80" spans="3:61" x14ac:dyDescent="0.15">
      <c r="C80" s="18"/>
      <c r="D80" s="20"/>
      <c r="E80" s="21">
        <f>COUNTA(H82:AC82)</f>
        <v>15</v>
      </c>
      <c r="F80" s="18"/>
      <c r="AD80" s="13"/>
      <c r="BH80" s="22"/>
      <c r="BI80" s="13"/>
    </row>
    <row r="81" spans="3:61" x14ac:dyDescent="0.15">
      <c r="C81" s="18"/>
      <c r="D81" s="59">
        <v>10</v>
      </c>
      <c r="E81" s="93" t="s">
        <v>345</v>
      </c>
      <c r="F81" s="18"/>
      <c r="G81" s="23"/>
      <c r="H81" s="57" t="s">
        <v>0</v>
      </c>
      <c r="I81" s="57"/>
      <c r="J81" s="57" t="s">
        <v>50</v>
      </c>
      <c r="K81" s="57"/>
      <c r="L81" s="57"/>
      <c r="M81" s="57"/>
      <c r="N81" s="57" t="s">
        <v>167</v>
      </c>
      <c r="O81" s="57"/>
      <c r="P81" s="57"/>
      <c r="Q81" s="57" t="s">
        <v>166</v>
      </c>
      <c r="R81" s="57"/>
      <c r="S81" s="57"/>
      <c r="T81" s="57"/>
      <c r="U81" s="57" t="s">
        <v>1</v>
      </c>
      <c r="V81" s="57"/>
      <c r="W81" s="57" t="s">
        <v>168</v>
      </c>
      <c r="X81" s="57"/>
      <c r="AD81" s="13"/>
      <c r="AF81" s="57" t="s">
        <v>0</v>
      </c>
      <c r="AG81" s="57"/>
      <c r="AH81" s="57" t="s">
        <v>50</v>
      </c>
      <c r="AI81" s="57"/>
      <c r="AJ81" s="57"/>
      <c r="AK81" s="57"/>
      <c r="AL81" s="57" t="s">
        <v>167</v>
      </c>
      <c r="AM81" s="57"/>
      <c r="AN81" s="57"/>
      <c r="AO81" s="57" t="s">
        <v>28</v>
      </c>
      <c r="AP81" s="57"/>
      <c r="AQ81" s="57"/>
      <c r="AR81" s="57"/>
      <c r="AS81" s="57" t="s">
        <v>1</v>
      </c>
      <c r="AT81" s="57"/>
      <c r="AU81" s="57" t="s">
        <v>168</v>
      </c>
      <c r="AV81" s="57"/>
      <c r="BH81" s="22"/>
      <c r="BI81" s="13"/>
    </row>
    <row r="82" spans="3:61" x14ac:dyDescent="0.15">
      <c r="C82" s="18"/>
      <c r="D82" s="59"/>
      <c r="E82" s="60"/>
      <c r="F82" s="18"/>
      <c r="G82" s="23" t="s">
        <v>169</v>
      </c>
      <c r="H82" s="58" t="s">
        <v>102</v>
      </c>
      <c r="I82" s="58"/>
      <c r="J82" s="25">
        <v>0</v>
      </c>
      <c r="K82" s="25">
        <v>0</v>
      </c>
      <c r="L82" s="25">
        <v>9</v>
      </c>
      <c r="M82" s="25">
        <v>9</v>
      </c>
      <c r="N82" s="24" t="s">
        <v>26</v>
      </c>
      <c r="O82" s="24" t="s">
        <v>25</v>
      </c>
      <c r="P82" s="24" t="s">
        <v>16</v>
      </c>
      <c r="Q82" s="25">
        <v>0</v>
      </c>
      <c r="R82" s="25">
        <v>0</v>
      </c>
      <c r="S82" s="25">
        <v>0</v>
      </c>
      <c r="T82" s="25">
        <v>0</v>
      </c>
      <c r="U82" s="25" t="str">
        <f>MID(DEC2HEX(U83,4),3,1)</f>
        <v>7</v>
      </c>
      <c r="V82" s="25" t="str">
        <f>MID(DEC2HEX(U83,4),4,1)</f>
        <v>8</v>
      </c>
      <c r="W82" s="58" t="s">
        <v>170</v>
      </c>
      <c r="X82" s="58"/>
      <c r="AD82" s="13"/>
      <c r="AF82" s="58" t="s">
        <v>102</v>
      </c>
      <c r="AG82" s="58"/>
      <c r="AH82" s="25">
        <f>J82</f>
        <v>0</v>
      </c>
      <c r="AI82" s="25">
        <f t="shared" ref="AI82" si="82">K82</f>
        <v>0</v>
      </c>
      <c r="AJ82" s="25">
        <f t="shared" ref="AJ82" si="83">L82</f>
        <v>9</v>
      </c>
      <c r="AK82" s="25">
        <f t="shared" ref="AK82" si="84">M82</f>
        <v>9</v>
      </c>
      <c r="AL82" s="24" t="s">
        <v>369</v>
      </c>
      <c r="AM82" s="24" t="str">
        <f t="shared" ref="AM82" si="85">O82</f>
        <v>I</v>
      </c>
      <c r="AN82" s="24" t="str">
        <f t="shared" ref="AN82" si="86">P82</f>
        <v>K</v>
      </c>
      <c r="AO82" s="25">
        <v>0</v>
      </c>
      <c r="AP82" s="25">
        <v>2</v>
      </c>
      <c r="AQ82" s="25">
        <v>0</v>
      </c>
      <c r="AR82" s="25">
        <v>0</v>
      </c>
      <c r="AS82" s="25" t="str">
        <f>MID(DEC2HEX(AS83,4),3,1)</f>
        <v>7</v>
      </c>
      <c r="AT82" s="25" t="str">
        <f>MID(DEC2HEX(AS83,4),4,1)</f>
        <v>B</v>
      </c>
      <c r="AU82" s="58" t="s">
        <v>170</v>
      </c>
      <c r="AV82" s="58"/>
      <c r="BH82" s="22"/>
      <c r="BI82" s="13"/>
    </row>
    <row r="83" spans="3:61" x14ac:dyDescent="0.15">
      <c r="C83" s="18"/>
      <c r="D83" s="59"/>
      <c r="E83" s="60"/>
      <c r="F83" s="18"/>
      <c r="G83" s="23" t="s">
        <v>171</v>
      </c>
      <c r="H83" s="58">
        <v>2</v>
      </c>
      <c r="I83" s="58"/>
      <c r="J83" s="25">
        <f t="shared" ref="J83:T83" si="87">CODE(J82)</f>
        <v>48</v>
      </c>
      <c r="K83" s="25">
        <f t="shared" si="87"/>
        <v>48</v>
      </c>
      <c r="L83" s="25">
        <f t="shared" si="87"/>
        <v>57</v>
      </c>
      <c r="M83" s="25">
        <f t="shared" si="87"/>
        <v>57</v>
      </c>
      <c r="N83" s="25">
        <f t="shared" si="87"/>
        <v>82</v>
      </c>
      <c r="O83" s="25">
        <f t="shared" si="87"/>
        <v>73</v>
      </c>
      <c r="P83" s="25">
        <f t="shared" si="87"/>
        <v>75</v>
      </c>
      <c r="Q83" s="25">
        <f t="shared" si="87"/>
        <v>48</v>
      </c>
      <c r="R83" s="25">
        <f t="shared" si="87"/>
        <v>48</v>
      </c>
      <c r="S83" s="25">
        <f t="shared" si="87"/>
        <v>48</v>
      </c>
      <c r="T83" s="25">
        <f t="shared" si="87"/>
        <v>48</v>
      </c>
      <c r="U83" s="55">
        <f>SUM(J83:T83)</f>
        <v>632</v>
      </c>
      <c r="V83" s="56"/>
      <c r="W83" s="55">
        <v>3</v>
      </c>
      <c r="X83" s="56"/>
      <c r="AD83" s="13"/>
      <c r="AF83" s="58">
        <v>2</v>
      </c>
      <c r="AG83" s="58"/>
      <c r="AH83" s="25">
        <f t="shared" ref="AH83:AR83" si="88">CODE(AH82)</f>
        <v>48</v>
      </c>
      <c r="AI83" s="25">
        <f t="shared" si="88"/>
        <v>48</v>
      </c>
      <c r="AJ83" s="25">
        <f t="shared" si="88"/>
        <v>57</v>
      </c>
      <c r="AK83" s="25">
        <f t="shared" si="88"/>
        <v>57</v>
      </c>
      <c r="AL83" s="25">
        <f t="shared" si="88"/>
        <v>83</v>
      </c>
      <c r="AM83" s="25">
        <f t="shared" si="88"/>
        <v>73</v>
      </c>
      <c r="AN83" s="25">
        <f t="shared" si="88"/>
        <v>75</v>
      </c>
      <c r="AO83" s="25">
        <f t="shared" si="88"/>
        <v>48</v>
      </c>
      <c r="AP83" s="25">
        <f t="shared" si="88"/>
        <v>50</v>
      </c>
      <c r="AQ83" s="25">
        <f t="shared" si="88"/>
        <v>48</v>
      </c>
      <c r="AR83" s="25">
        <f t="shared" si="88"/>
        <v>48</v>
      </c>
      <c r="AS83" s="55">
        <f>SUM(AH83:AR83)</f>
        <v>635</v>
      </c>
      <c r="AT83" s="56"/>
      <c r="AU83" s="55">
        <v>3</v>
      </c>
      <c r="AV83" s="56"/>
      <c r="BH83" s="22"/>
      <c r="BI83" s="13"/>
    </row>
    <row r="84" spans="3:61" x14ac:dyDescent="0.15">
      <c r="C84" s="18"/>
      <c r="D84" s="59"/>
      <c r="E84" s="60"/>
      <c r="F84" s="18"/>
      <c r="G84" s="23" t="s">
        <v>172</v>
      </c>
      <c r="H84" s="55" t="str">
        <f>DEC2HEX(H83,2)</f>
        <v>02</v>
      </c>
      <c r="I84" s="56"/>
      <c r="J84" s="25" t="str">
        <f t="shared" ref="J84:T84" si="89">DEC2HEX(J83,2)</f>
        <v>30</v>
      </c>
      <c r="K84" s="25" t="str">
        <f t="shared" si="89"/>
        <v>30</v>
      </c>
      <c r="L84" s="25" t="str">
        <f t="shared" si="89"/>
        <v>39</v>
      </c>
      <c r="M84" s="25" t="str">
        <f t="shared" si="89"/>
        <v>39</v>
      </c>
      <c r="N84" s="25" t="str">
        <f t="shared" si="89"/>
        <v>52</v>
      </c>
      <c r="O84" s="25" t="str">
        <f t="shared" si="89"/>
        <v>49</v>
      </c>
      <c r="P84" s="25" t="str">
        <f t="shared" si="89"/>
        <v>4B</v>
      </c>
      <c r="Q84" s="25" t="str">
        <f t="shared" si="89"/>
        <v>30</v>
      </c>
      <c r="R84" s="25" t="str">
        <f t="shared" si="89"/>
        <v>30</v>
      </c>
      <c r="S84" s="25" t="str">
        <f t="shared" si="89"/>
        <v>30</v>
      </c>
      <c r="T84" s="25" t="str">
        <f t="shared" si="89"/>
        <v>30</v>
      </c>
      <c r="U84" s="25" t="str">
        <f>DEC2HEX(CODE(MID(DEC2HEX(U83,4),3,1)),2)</f>
        <v>37</v>
      </c>
      <c r="V84" s="25" t="str">
        <f>DEC2HEX(CODE(MID(DEC2HEX(U83,4),4,1)),2)</f>
        <v>38</v>
      </c>
      <c r="W84" s="55" t="str">
        <f>DEC2HEX(W83,2)</f>
        <v>03</v>
      </c>
      <c r="X84" s="56"/>
      <c r="AD84" s="13"/>
      <c r="AF84" s="55" t="str">
        <f>DEC2HEX(AF83,2)</f>
        <v>02</v>
      </c>
      <c r="AG84" s="56"/>
      <c r="AH84" s="25" t="str">
        <f t="shared" ref="AH84:AR84" si="90">DEC2HEX(AH83,2)</f>
        <v>30</v>
      </c>
      <c r="AI84" s="25" t="str">
        <f t="shared" si="90"/>
        <v>30</v>
      </c>
      <c r="AJ84" s="25" t="str">
        <f t="shared" si="90"/>
        <v>39</v>
      </c>
      <c r="AK84" s="25" t="str">
        <f t="shared" si="90"/>
        <v>39</v>
      </c>
      <c r="AL84" s="25" t="str">
        <f t="shared" si="90"/>
        <v>53</v>
      </c>
      <c r="AM84" s="25" t="str">
        <f t="shared" si="90"/>
        <v>49</v>
      </c>
      <c r="AN84" s="25" t="str">
        <f t="shared" si="90"/>
        <v>4B</v>
      </c>
      <c r="AO84" s="25" t="str">
        <f t="shared" si="90"/>
        <v>30</v>
      </c>
      <c r="AP84" s="25" t="str">
        <f t="shared" si="90"/>
        <v>32</v>
      </c>
      <c r="AQ84" s="25" t="str">
        <f t="shared" si="90"/>
        <v>30</v>
      </c>
      <c r="AR84" s="25" t="str">
        <f t="shared" si="90"/>
        <v>30</v>
      </c>
      <c r="AS84" s="25" t="str">
        <f>DEC2HEX(CODE(MID(DEC2HEX(AS83,4),3,1)),2)</f>
        <v>37</v>
      </c>
      <c r="AT84" s="25" t="str">
        <f>DEC2HEX(CODE(MID(DEC2HEX(AS83,4),4,1)),2)</f>
        <v>42</v>
      </c>
      <c r="AU84" s="55" t="str">
        <f>DEC2HEX(AU83,2)</f>
        <v>03</v>
      </c>
      <c r="AV84" s="56"/>
      <c r="BH84" s="22"/>
      <c r="BI84" s="13"/>
    </row>
    <row r="85" spans="3:61" x14ac:dyDescent="0.15">
      <c r="C85" s="18"/>
      <c r="D85" s="20"/>
      <c r="E85" s="21" t="s">
        <v>358</v>
      </c>
      <c r="F85" s="18"/>
      <c r="AD85" s="13"/>
      <c r="BH85" s="22"/>
      <c r="BI85" s="13"/>
    </row>
    <row r="86" spans="3:61" ht="3.75" customHeight="1" x14ac:dyDescent="0.15">
      <c r="C86" s="18"/>
      <c r="D86" s="16"/>
      <c r="E86" s="17"/>
      <c r="F86" s="18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13"/>
      <c r="R86" s="13"/>
      <c r="S86" s="13"/>
      <c r="T86" s="13"/>
      <c r="U86" s="26"/>
      <c r="V86" s="26"/>
      <c r="W86" s="26"/>
      <c r="X86" s="26"/>
      <c r="Y86" s="26"/>
      <c r="Z86" s="26"/>
      <c r="AA86" s="26"/>
      <c r="AB86" s="26"/>
      <c r="AC86" s="13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9"/>
      <c r="BI86" s="13"/>
    </row>
    <row r="87" spans="3:61" x14ac:dyDescent="0.15">
      <c r="C87" s="18"/>
      <c r="D87" s="20"/>
      <c r="E87" s="21">
        <f>COUNTA(H89:AC89)</f>
        <v>15</v>
      </c>
      <c r="F87" s="18"/>
      <c r="AD87" s="13"/>
      <c r="BH87" s="22"/>
      <c r="BI87" s="13"/>
    </row>
    <row r="88" spans="3:61" x14ac:dyDescent="0.15">
      <c r="C88" s="18"/>
      <c r="D88" s="59">
        <v>10</v>
      </c>
      <c r="E88" s="93" t="s">
        <v>344</v>
      </c>
      <c r="F88" s="18"/>
      <c r="G88" s="23"/>
      <c r="H88" s="57" t="s">
        <v>0</v>
      </c>
      <c r="I88" s="57"/>
      <c r="J88" s="57" t="s">
        <v>50</v>
      </c>
      <c r="K88" s="57"/>
      <c r="L88" s="57"/>
      <c r="M88" s="57"/>
      <c r="N88" s="57" t="s">
        <v>167</v>
      </c>
      <c r="O88" s="57"/>
      <c r="P88" s="57"/>
      <c r="Q88" s="57" t="s">
        <v>166</v>
      </c>
      <c r="R88" s="57"/>
      <c r="S88" s="57"/>
      <c r="T88" s="57"/>
      <c r="U88" s="57" t="s">
        <v>1</v>
      </c>
      <c r="V88" s="57"/>
      <c r="W88" s="57" t="s">
        <v>168</v>
      </c>
      <c r="X88" s="57"/>
      <c r="AD88" s="13"/>
      <c r="AF88" s="57" t="s">
        <v>0</v>
      </c>
      <c r="AG88" s="57"/>
      <c r="AH88" s="57" t="s">
        <v>50</v>
      </c>
      <c r="AI88" s="57"/>
      <c r="AJ88" s="57"/>
      <c r="AK88" s="57"/>
      <c r="AL88" s="57" t="s">
        <v>167</v>
      </c>
      <c r="AM88" s="57"/>
      <c r="AN88" s="57"/>
      <c r="AO88" s="57" t="s">
        <v>28</v>
      </c>
      <c r="AP88" s="57"/>
      <c r="AQ88" s="57"/>
      <c r="AR88" s="57"/>
      <c r="AS88" s="57" t="s">
        <v>1</v>
      </c>
      <c r="AT88" s="57"/>
      <c r="AU88" s="57" t="s">
        <v>168</v>
      </c>
      <c r="AV88" s="57"/>
      <c r="BH88" s="22"/>
      <c r="BI88" s="13"/>
    </row>
    <row r="89" spans="3:61" x14ac:dyDescent="0.15">
      <c r="C89" s="18"/>
      <c r="D89" s="59"/>
      <c r="E89" s="60"/>
      <c r="F89" s="18"/>
      <c r="G89" s="23" t="s">
        <v>169</v>
      </c>
      <c r="H89" s="58" t="s">
        <v>102</v>
      </c>
      <c r="I89" s="58"/>
      <c r="J89" s="25">
        <v>0</v>
      </c>
      <c r="K89" s="25">
        <v>0</v>
      </c>
      <c r="L89" s="25">
        <v>9</v>
      </c>
      <c r="M89" s="25">
        <v>9</v>
      </c>
      <c r="N89" s="24" t="s">
        <v>26</v>
      </c>
      <c r="O89" s="24" t="s">
        <v>25</v>
      </c>
      <c r="P89" s="24" t="s">
        <v>337</v>
      </c>
      <c r="Q89" s="25">
        <v>0</v>
      </c>
      <c r="R89" s="25">
        <v>0</v>
      </c>
      <c r="S89" s="25">
        <v>0</v>
      </c>
      <c r="T89" s="25">
        <v>0</v>
      </c>
      <c r="U89" s="25" t="str">
        <f>MID(DEC2HEX(U90,4),3,1)</f>
        <v>7</v>
      </c>
      <c r="V89" s="25" t="str">
        <f>MID(DEC2HEX(U90,4),4,1)</f>
        <v>A</v>
      </c>
      <c r="W89" s="58" t="s">
        <v>170</v>
      </c>
      <c r="X89" s="58"/>
      <c r="AD89" s="13"/>
      <c r="AF89" s="58" t="s">
        <v>102</v>
      </c>
      <c r="AG89" s="58"/>
      <c r="AH89" s="25">
        <f>J89</f>
        <v>0</v>
      </c>
      <c r="AI89" s="25">
        <f t="shared" ref="AI89" si="91">K89</f>
        <v>0</v>
      </c>
      <c r="AJ89" s="25">
        <f t="shared" ref="AJ89" si="92">L89</f>
        <v>9</v>
      </c>
      <c r="AK89" s="25">
        <f t="shared" ref="AK89" si="93">M89</f>
        <v>9</v>
      </c>
      <c r="AL89" s="24" t="s">
        <v>371</v>
      </c>
      <c r="AM89" s="24" t="str">
        <f t="shared" ref="AM89" si="94">O89</f>
        <v>I</v>
      </c>
      <c r="AN89" s="24" t="str">
        <f t="shared" ref="AN89" si="95">P89</f>
        <v>M</v>
      </c>
      <c r="AO89" s="25">
        <v>0</v>
      </c>
      <c r="AP89" s="25">
        <v>2</v>
      </c>
      <c r="AQ89" s="25">
        <v>0</v>
      </c>
      <c r="AR89" s="25">
        <v>0</v>
      </c>
      <c r="AS89" s="25" t="str">
        <f>MID(DEC2HEX(AS90,4),3,1)</f>
        <v>7</v>
      </c>
      <c r="AT89" s="25" t="str">
        <f>MID(DEC2HEX(AS90,4),4,1)</f>
        <v>D</v>
      </c>
      <c r="AU89" s="58" t="s">
        <v>170</v>
      </c>
      <c r="AV89" s="58"/>
      <c r="BH89" s="22"/>
      <c r="BI89" s="13"/>
    </row>
    <row r="90" spans="3:61" x14ac:dyDescent="0.15">
      <c r="C90" s="18"/>
      <c r="D90" s="59"/>
      <c r="E90" s="60"/>
      <c r="F90" s="18"/>
      <c r="G90" s="23" t="s">
        <v>171</v>
      </c>
      <c r="H90" s="58">
        <v>2</v>
      </c>
      <c r="I90" s="58"/>
      <c r="J90" s="25">
        <f t="shared" ref="J90:T90" si="96">CODE(J89)</f>
        <v>48</v>
      </c>
      <c r="K90" s="25">
        <f t="shared" si="96"/>
        <v>48</v>
      </c>
      <c r="L90" s="25">
        <f t="shared" si="96"/>
        <v>57</v>
      </c>
      <c r="M90" s="25">
        <f t="shared" si="96"/>
        <v>57</v>
      </c>
      <c r="N90" s="25">
        <f t="shared" si="96"/>
        <v>82</v>
      </c>
      <c r="O90" s="25">
        <f t="shared" si="96"/>
        <v>73</v>
      </c>
      <c r="P90" s="25">
        <f t="shared" si="96"/>
        <v>77</v>
      </c>
      <c r="Q90" s="25">
        <f t="shared" si="96"/>
        <v>48</v>
      </c>
      <c r="R90" s="25">
        <f t="shared" si="96"/>
        <v>48</v>
      </c>
      <c r="S90" s="25">
        <f t="shared" si="96"/>
        <v>48</v>
      </c>
      <c r="T90" s="25">
        <f t="shared" si="96"/>
        <v>48</v>
      </c>
      <c r="U90" s="55">
        <f>SUM(J90:T90)</f>
        <v>634</v>
      </c>
      <c r="V90" s="56"/>
      <c r="W90" s="55">
        <v>3</v>
      </c>
      <c r="X90" s="56"/>
      <c r="AD90" s="13"/>
      <c r="AF90" s="58">
        <v>2</v>
      </c>
      <c r="AG90" s="58"/>
      <c r="AH90" s="25">
        <f t="shared" ref="AH90:AR90" si="97">CODE(AH89)</f>
        <v>48</v>
      </c>
      <c r="AI90" s="25">
        <f t="shared" si="97"/>
        <v>48</v>
      </c>
      <c r="AJ90" s="25">
        <f t="shared" si="97"/>
        <v>57</v>
      </c>
      <c r="AK90" s="25">
        <f t="shared" si="97"/>
        <v>57</v>
      </c>
      <c r="AL90" s="25">
        <f t="shared" si="97"/>
        <v>83</v>
      </c>
      <c r="AM90" s="25">
        <f t="shared" si="97"/>
        <v>73</v>
      </c>
      <c r="AN90" s="25">
        <f t="shared" si="97"/>
        <v>77</v>
      </c>
      <c r="AO90" s="25">
        <f t="shared" si="97"/>
        <v>48</v>
      </c>
      <c r="AP90" s="25">
        <f t="shared" si="97"/>
        <v>50</v>
      </c>
      <c r="AQ90" s="25">
        <f t="shared" si="97"/>
        <v>48</v>
      </c>
      <c r="AR90" s="25">
        <f t="shared" si="97"/>
        <v>48</v>
      </c>
      <c r="AS90" s="55">
        <f>SUM(AH90:AR90)</f>
        <v>637</v>
      </c>
      <c r="AT90" s="56"/>
      <c r="AU90" s="55">
        <v>3</v>
      </c>
      <c r="AV90" s="56"/>
      <c r="BH90" s="22"/>
      <c r="BI90" s="13"/>
    </row>
    <row r="91" spans="3:61" x14ac:dyDescent="0.15">
      <c r="C91" s="18"/>
      <c r="D91" s="59"/>
      <c r="E91" s="60"/>
      <c r="F91" s="18"/>
      <c r="G91" s="23" t="s">
        <v>172</v>
      </c>
      <c r="H91" s="55" t="str">
        <f>DEC2HEX(H90,2)</f>
        <v>02</v>
      </c>
      <c r="I91" s="56"/>
      <c r="J91" s="25" t="str">
        <f t="shared" ref="J91:T91" si="98">DEC2HEX(J90,2)</f>
        <v>30</v>
      </c>
      <c r="K91" s="25" t="str">
        <f t="shared" si="98"/>
        <v>30</v>
      </c>
      <c r="L91" s="25" t="str">
        <f t="shared" si="98"/>
        <v>39</v>
      </c>
      <c r="M91" s="25" t="str">
        <f t="shared" si="98"/>
        <v>39</v>
      </c>
      <c r="N91" s="25" t="str">
        <f t="shared" si="98"/>
        <v>52</v>
      </c>
      <c r="O91" s="25" t="str">
        <f t="shared" si="98"/>
        <v>49</v>
      </c>
      <c r="P91" s="25" t="str">
        <f t="shared" si="98"/>
        <v>4D</v>
      </c>
      <c r="Q91" s="25" t="str">
        <f t="shared" si="98"/>
        <v>30</v>
      </c>
      <c r="R91" s="25" t="str">
        <f t="shared" si="98"/>
        <v>30</v>
      </c>
      <c r="S91" s="25" t="str">
        <f t="shared" si="98"/>
        <v>30</v>
      </c>
      <c r="T91" s="25" t="str">
        <f t="shared" si="98"/>
        <v>30</v>
      </c>
      <c r="U91" s="25" t="str">
        <f>DEC2HEX(CODE(MID(DEC2HEX(U90,4),3,1)),2)</f>
        <v>37</v>
      </c>
      <c r="V91" s="25" t="str">
        <f>DEC2HEX(CODE(MID(DEC2HEX(U90,4),4,1)),2)</f>
        <v>41</v>
      </c>
      <c r="W91" s="55" t="str">
        <f>DEC2HEX(W90,2)</f>
        <v>03</v>
      </c>
      <c r="X91" s="56"/>
      <c r="AD91" s="13"/>
      <c r="AF91" s="55" t="str">
        <f>DEC2HEX(AF90,2)</f>
        <v>02</v>
      </c>
      <c r="AG91" s="56"/>
      <c r="AH91" s="25" t="str">
        <f t="shared" ref="AH91:AR91" si="99">DEC2HEX(AH90,2)</f>
        <v>30</v>
      </c>
      <c r="AI91" s="25" t="str">
        <f t="shared" si="99"/>
        <v>30</v>
      </c>
      <c r="AJ91" s="25" t="str">
        <f t="shared" si="99"/>
        <v>39</v>
      </c>
      <c r="AK91" s="25" t="str">
        <f t="shared" si="99"/>
        <v>39</v>
      </c>
      <c r="AL91" s="25" t="str">
        <f t="shared" si="99"/>
        <v>53</v>
      </c>
      <c r="AM91" s="25" t="str">
        <f t="shared" si="99"/>
        <v>49</v>
      </c>
      <c r="AN91" s="25" t="str">
        <f t="shared" si="99"/>
        <v>4D</v>
      </c>
      <c r="AO91" s="25" t="str">
        <f t="shared" si="99"/>
        <v>30</v>
      </c>
      <c r="AP91" s="25" t="str">
        <f t="shared" si="99"/>
        <v>32</v>
      </c>
      <c r="AQ91" s="25" t="str">
        <f t="shared" si="99"/>
        <v>30</v>
      </c>
      <c r="AR91" s="25" t="str">
        <f t="shared" si="99"/>
        <v>30</v>
      </c>
      <c r="AS91" s="25" t="str">
        <f>DEC2HEX(CODE(MID(DEC2HEX(AS90,4),3,1)),2)</f>
        <v>37</v>
      </c>
      <c r="AT91" s="25" t="str">
        <f>DEC2HEX(CODE(MID(DEC2HEX(AS90,4),4,1)),2)</f>
        <v>44</v>
      </c>
      <c r="AU91" s="55" t="str">
        <f>DEC2HEX(AU90,2)</f>
        <v>03</v>
      </c>
      <c r="AV91" s="56"/>
      <c r="BH91" s="22"/>
      <c r="BI91" s="13"/>
    </row>
    <row r="92" spans="3:61" x14ac:dyDescent="0.15">
      <c r="C92" s="18"/>
      <c r="D92" s="20"/>
      <c r="E92" s="21" t="s">
        <v>357</v>
      </c>
      <c r="F92" s="18"/>
      <c r="AD92" s="13"/>
      <c r="BH92" s="22"/>
      <c r="BI92" s="13"/>
    </row>
    <row r="93" spans="3:61" ht="3.75" customHeight="1" x14ac:dyDescent="0.15">
      <c r="C93" s="18"/>
      <c r="D93" s="16"/>
      <c r="E93" s="17"/>
      <c r="F93" s="18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13"/>
      <c r="R93" s="13"/>
      <c r="S93" s="13"/>
      <c r="T93" s="13"/>
      <c r="U93" s="26"/>
      <c r="V93" s="26"/>
      <c r="W93" s="26"/>
      <c r="X93" s="26"/>
      <c r="Y93" s="26"/>
      <c r="Z93" s="26"/>
      <c r="AA93" s="26"/>
      <c r="AB93" s="26"/>
      <c r="AC93" s="13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9"/>
      <c r="BI93" s="13"/>
    </row>
    <row r="94" spans="3:61" x14ac:dyDescent="0.15">
      <c r="C94" s="18"/>
      <c r="D94" s="20"/>
      <c r="E94" s="21">
        <f>COUNTA(H96:AC96)</f>
        <v>15</v>
      </c>
      <c r="F94" s="18"/>
      <c r="AD94" s="13"/>
      <c r="BH94" s="22"/>
      <c r="BI94" s="13"/>
    </row>
    <row r="95" spans="3:61" x14ac:dyDescent="0.15">
      <c r="C95" s="18"/>
      <c r="D95" s="59">
        <v>10</v>
      </c>
      <c r="E95" s="93" t="s">
        <v>343</v>
      </c>
      <c r="F95" s="18"/>
      <c r="G95" s="23"/>
      <c r="H95" s="57" t="s">
        <v>0</v>
      </c>
      <c r="I95" s="57"/>
      <c r="J95" s="57" t="s">
        <v>50</v>
      </c>
      <c r="K95" s="57"/>
      <c r="L95" s="57"/>
      <c r="M95" s="57"/>
      <c r="N95" s="57" t="s">
        <v>167</v>
      </c>
      <c r="O95" s="57"/>
      <c r="P95" s="57"/>
      <c r="Q95" s="57" t="s">
        <v>166</v>
      </c>
      <c r="R95" s="57"/>
      <c r="S95" s="57"/>
      <c r="T95" s="57"/>
      <c r="U95" s="57" t="s">
        <v>1</v>
      </c>
      <c r="V95" s="57"/>
      <c r="W95" s="57" t="s">
        <v>168</v>
      </c>
      <c r="X95" s="57"/>
      <c r="AD95" s="13"/>
      <c r="AF95" s="57" t="s">
        <v>0</v>
      </c>
      <c r="AG95" s="57"/>
      <c r="AH95" s="57" t="s">
        <v>50</v>
      </c>
      <c r="AI95" s="57"/>
      <c r="AJ95" s="57"/>
      <c r="AK95" s="57"/>
      <c r="AL95" s="57" t="s">
        <v>167</v>
      </c>
      <c r="AM95" s="57"/>
      <c r="AN95" s="57"/>
      <c r="AO95" s="57" t="s">
        <v>28</v>
      </c>
      <c r="AP95" s="57"/>
      <c r="AQ95" s="57"/>
      <c r="AR95" s="57"/>
      <c r="AS95" s="57" t="s">
        <v>1</v>
      </c>
      <c r="AT95" s="57"/>
      <c r="AU95" s="57" t="s">
        <v>168</v>
      </c>
      <c r="AV95" s="57"/>
      <c r="BH95" s="22"/>
      <c r="BI95" s="13"/>
    </row>
    <row r="96" spans="3:61" x14ac:dyDescent="0.15">
      <c r="C96" s="18"/>
      <c r="D96" s="59"/>
      <c r="E96" s="60"/>
      <c r="F96" s="18"/>
      <c r="G96" s="23" t="s">
        <v>169</v>
      </c>
      <c r="H96" s="58" t="s">
        <v>102</v>
      </c>
      <c r="I96" s="58"/>
      <c r="J96" s="25">
        <v>0</v>
      </c>
      <c r="K96" s="25">
        <v>0</v>
      </c>
      <c r="L96" s="25">
        <v>9</v>
      </c>
      <c r="M96" s="25">
        <v>9</v>
      </c>
      <c r="N96" s="24" t="s">
        <v>26</v>
      </c>
      <c r="O96" s="24" t="s">
        <v>25</v>
      </c>
      <c r="P96" s="24" t="s">
        <v>165</v>
      </c>
      <c r="Q96" s="25">
        <v>0</v>
      </c>
      <c r="R96" s="25">
        <v>0</v>
      </c>
      <c r="S96" s="25">
        <v>0</v>
      </c>
      <c r="T96" s="25">
        <v>0</v>
      </c>
      <c r="U96" s="25" t="str">
        <f>MID(DEC2HEX(U97,4),3,1)</f>
        <v>7</v>
      </c>
      <c r="V96" s="25" t="str">
        <f>MID(DEC2HEX(U97,4),4,1)</f>
        <v>9</v>
      </c>
      <c r="W96" s="58" t="s">
        <v>170</v>
      </c>
      <c r="X96" s="58"/>
      <c r="AD96" s="13"/>
      <c r="AF96" s="58" t="s">
        <v>102</v>
      </c>
      <c r="AG96" s="58"/>
      <c r="AH96" s="25">
        <f>J96</f>
        <v>0</v>
      </c>
      <c r="AI96" s="25">
        <f t="shared" ref="AI96" si="100">K96</f>
        <v>0</v>
      </c>
      <c r="AJ96" s="25">
        <f t="shared" ref="AJ96" si="101">L96</f>
        <v>9</v>
      </c>
      <c r="AK96" s="25">
        <f t="shared" ref="AK96" si="102">M96</f>
        <v>9</v>
      </c>
      <c r="AL96" s="24" t="s">
        <v>369</v>
      </c>
      <c r="AM96" s="24" t="str">
        <f t="shared" ref="AM96" si="103">O96</f>
        <v>I</v>
      </c>
      <c r="AN96" s="24" t="str">
        <f t="shared" ref="AN96" si="104">P96</f>
        <v>L</v>
      </c>
      <c r="AO96" s="25">
        <v>0</v>
      </c>
      <c r="AP96" s="25">
        <v>2</v>
      </c>
      <c r="AQ96" s="25">
        <v>0</v>
      </c>
      <c r="AR96" s="25">
        <v>0</v>
      </c>
      <c r="AS96" s="25" t="str">
        <f>MID(DEC2HEX(AS97,4),3,1)</f>
        <v>7</v>
      </c>
      <c r="AT96" s="25" t="str">
        <f>MID(DEC2HEX(AS97,4),4,1)</f>
        <v>C</v>
      </c>
      <c r="AU96" s="58" t="s">
        <v>170</v>
      </c>
      <c r="AV96" s="58"/>
      <c r="BH96" s="22"/>
      <c r="BI96" s="13"/>
    </row>
    <row r="97" spans="3:61" x14ac:dyDescent="0.15">
      <c r="C97" s="18"/>
      <c r="D97" s="59"/>
      <c r="E97" s="60"/>
      <c r="F97" s="18"/>
      <c r="G97" s="23" t="s">
        <v>171</v>
      </c>
      <c r="H97" s="58">
        <v>2</v>
      </c>
      <c r="I97" s="58"/>
      <c r="J97" s="25">
        <f t="shared" ref="J97:T97" si="105">CODE(J96)</f>
        <v>48</v>
      </c>
      <c r="K97" s="25">
        <f t="shared" si="105"/>
        <v>48</v>
      </c>
      <c r="L97" s="25">
        <f t="shared" si="105"/>
        <v>57</v>
      </c>
      <c r="M97" s="25">
        <f t="shared" si="105"/>
        <v>57</v>
      </c>
      <c r="N97" s="25">
        <f t="shared" si="105"/>
        <v>82</v>
      </c>
      <c r="O97" s="25">
        <f t="shared" si="105"/>
        <v>73</v>
      </c>
      <c r="P97" s="25">
        <f t="shared" si="105"/>
        <v>76</v>
      </c>
      <c r="Q97" s="25">
        <f t="shared" si="105"/>
        <v>48</v>
      </c>
      <c r="R97" s="25">
        <f t="shared" si="105"/>
        <v>48</v>
      </c>
      <c r="S97" s="25">
        <f t="shared" si="105"/>
        <v>48</v>
      </c>
      <c r="T97" s="25">
        <f t="shared" si="105"/>
        <v>48</v>
      </c>
      <c r="U97" s="55">
        <f>SUM(J97:T97)</f>
        <v>633</v>
      </c>
      <c r="V97" s="56"/>
      <c r="W97" s="55">
        <v>3</v>
      </c>
      <c r="X97" s="56"/>
      <c r="AD97" s="13"/>
      <c r="AF97" s="58">
        <v>2</v>
      </c>
      <c r="AG97" s="58"/>
      <c r="AH97" s="25">
        <f t="shared" ref="AH97:AR97" si="106">CODE(AH96)</f>
        <v>48</v>
      </c>
      <c r="AI97" s="25">
        <f t="shared" si="106"/>
        <v>48</v>
      </c>
      <c r="AJ97" s="25">
        <f t="shared" si="106"/>
        <v>57</v>
      </c>
      <c r="AK97" s="25">
        <f t="shared" si="106"/>
        <v>57</v>
      </c>
      <c r="AL97" s="25">
        <f t="shared" si="106"/>
        <v>83</v>
      </c>
      <c r="AM97" s="25">
        <f t="shared" si="106"/>
        <v>73</v>
      </c>
      <c r="AN97" s="25">
        <f t="shared" si="106"/>
        <v>76</v>
      </c>
      <c r="AO97" s="25">
        <f t="shared" si="106"/>
        <v>48</v>
      </c>
      <c r="AP97" s="25">
        <f t="shared" si="106"/>
        <v>50</v>
      </c>
      <c r="AQ97" s="25">
        <f t="shared" si="106"/>
        <v>48</v>
      </c>
      <c r="AR97" s="25">
        <f t="shared" si="106"/>
        <v>48</v>
      </c>
      <c r="AS97" s="55">
        <f>SUM(AH97:AR97)</f>
        <v>636</v>
      </c>
      <c r="AT97" s="56"/>
      <c r="AU97" s="55">
        <v>3</v>
      </c>
      <c r="AV97" s="56"/>
      <c r="BH97" s="22"/>
      <c r="BI97" s="13"/>
    </row>
    <row r="98" spans="3:61" x14ac:dyDescent="0.15">
      <c r="C98" s="18"/>
      <c r="D98" s="59"/>
      <c r="E98" s="60"/>
      <c r="F98" s="18"/>
      <c r="G98" s="23" t="s">
        <v>172</v>
      </c>
      <c r="H98" s="55" t="str">
        <f>DEC2HEX(H97,2)</f>
        <v>02</v>
      </c>
      <c r="I98" s="56"/>
      <c r="J98" s="25" t="str">
        <f t="shared" ref="J98:T98" si="107">DEC2HEX(J97,2)</f>
        <v>30</v>
      </c>
      <c r="K98" s="25" t="str">
        <f t="shared" si="107"/>
        <v>30</v>
      </c>
      <c r="L98" s="25" t="str">
        <f t="shared" si="107"/>
        <v>39</v>
      </c>
      <c r="M98" s="25" t="str">
        <f t="shared" si="107"/>
        <v>39</v>
      </c>
      <c r="N98" s="25" t="str">
        <f t="shared" si="107"/>
        <v>52</v>
      </c>
      <c r="O98" s="25" t="str">
        <f t="shared" si="107"/>
        <v>49</v>
      </c>
      <c r="P98" s="25" t="str">
        <f t="shared" si="107"/>
        <v>4C</v>
      </c>
      <c r="Q98" s="25" t="str">
        <f t="shared" si="107"/>
        <v>30</v>
      </c>
      <c r="R98" s="25" t="str">
        <f t="shared" si="107"/>
        <v>30</v>
      </c>
      <c r="S98" s="25" t="str">
        <f t="shared" si="107"/>
        <v>30</v>
      </c>
      <c r="T98" s="25" t="str">
        <f t="shared" si="107"/>
        <v>30</v>
      </c>
      <c r="U98" s="25" t="str">
        <f>DEC2HEX(CODE(MID(DEC2HEX(U97,4),3,1)),2)</f>
        <v>37</v>
      </c>
      <c r="V98" s="25" t="str">
        <f>DEC2HEX(CODE(MID(DEC2HEX(U97,4),4,1)),2)</f>
        <v>39</v>
      </c>
      <c r="W98" s="55" t="str">
        <f>DEC2HEX(W97,2)</f>
        <v>03</v>
      </c>
      <c r="X98" s="56"/>
      <c r="AD98" s="13"/>
      <c r="AF98" s="55" t="str">
        <f>DEC2HEX(AF97,2)</f>
        <v>02</v>
      </c>
      <c r="AG98" s="56"/>
      <c r="AH98" s="25" t="str">
        <f t="shared" ref="AH98:AR98" si="108">DEC2HEX(AH97,2)</f>
        <v>30</v>
      </c>
      <c r="AI98" s="25" t="str">
        <f t="shared" si="108"/>
        <v>30</v>
      </c>
      <c r="AJ98" s="25" t="str">
        <f t="shared" si="108"/>
        <v>39</v>
      </c>
      <c r="AK98" s="25" t="str">
        <f t="shared" si="108"/>
        <v>39</v>
      </c>
      <c r="AL98" s="25" t="str">
        <f t="shared" si="108"/>
        <v>53</v>
      </c>
      <c r="AM98" s="25" t="str">
        <f t="shared" si="108"/>
        <v>49</v>
      </c>
      <c r="AN98" s="25" t="str">
        <f t="shared" si="108"/>
        <v>4C</v>
      </c>
      <c r="AO98" s="25" t="str">
        <f t="shared" si="108"/>
        <v>30</v>
      </c>
      <c r="AP98" s="25" t="str">
        <f t="shared" si="108"/>
        <v>32</v>
      </c>
      <c r="AQ98" s="25" t="str">
        <f t="shared" si="108"/>
        <v>30</v>
      </c>
      <c r="AR98" s="25" t="str">
        <f t="shared" si="108"/>
        <v>30</v>
      </c>
      <c r="AS98" s="25" t="str">
        <f>DEC2HEX(CODE(MID(DEC2HEX(AS97,4),3,1)),2)</f>
        <v>37</v>
      </c>
      <c r="AT98" s="25" t="str">
        <f>DEC2HEX(CODE(MID(DEC2HEX(AS97,4),4,1)),2)</f>
        <v>43</v>
      </c>
      <c r="AU98" s="55" t="str">
        <f>DEC2HEX(AU97,2)</f>
        <v>03</v>
      </c>
      <c r="AV98" s="56"/>
      <c r="BH98" s="22"/>
      <c r="BI98" s="13"/>
    </row>
    <row r="99" spans="3:61" x14ac:dyDescent="0.15">
      <c r="C99" s="18"/>
      <c r="D99" s="20"/>
      <c r="E99" s="21" t="s">
        <v>356</v>
      </c>
      <c r="F99" s="18"/>
      <c r="AD99" s="13"/>
      <c r="BH99" s="22"/>
      <c r="BI99" s="13"/>
    </row>
    <row r="100" spans="3:61" ht="3.75" customHeight="1" x14ac:dyDescent="0.15">
      <c r="C100" s="18"/>
      <c r="D100" s="16"/>
      <c r="E100" s="17"/>
      <c r="F100" s="18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13"/>
      <c r="R100" s="13"/>
      <c r="S100" s="13"/>
      <c r="T100" s="13"/>
      <c r="U100" s="26"/>
      <c r="V100" s="26"/>
      <c r="W100" s="26"/>
      <c r="X100" s="26"/>
      <c r="Y100" s="26"/>
      <c r="Z100" s="26"/>
      <c r="AA100" s="26"/>
      <c r="AB100" s="26"/>
      <c r="AC100" s="13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9"/>
      <c r="BI100" s="13"/>
    </row>
    <row r="101" spans="3:61" x14ac:dyDescent="0.15">
      <c r="C101" s="18"/>
      <c r="D101" s="20"/>
      <c r="E101" s="21">
        <f>COUNTA(H103:AC103)</f>
        <v>15</v>
      </c>
      <c r="F101" s="18"/>
      <c r="AD101" s="13"/>
      <c r="BH101" s="22"/>
      <c r="BI101" s="13"/>
    </row>
    <row r="102" spans="3:61" x14ac:dyDescent="0.15">
      <c r="C102" s="18"/>
      <c r="D102" s="59">
        <v>10</v>
      </c>
      <c r="E102" s="93" t="s">
        <v>342</v>
      </c>
      <c r="F102" s="18"/>
      <c r="G102" s="23"/>
      <c r="H102" s="57" t="s">
        <v>0</v>
      </c>
      <c r="I102" s="57"/>
      <c r="J102" s="57" t="s">
        <v>50</v>
      </c>
      <c r="K102" s="57"/>
      <c r="L102" s="57"/>
      <c r="M102" s="57"/>
      <c r="N102" s="57" t="s">
        <v>167</v>
      </c>
      <c r="O102" s="57"/>
      <c r="P102" s="57"/>
      <c r="Q102" s="57" t="s">
        <v>166</v>
      </c>
      <c r="R102" s="57"/>
      <c r="S102" s="57"/>
      <c r="T102" s="57"/>
      <c r="U102" s="57" t="s">
        <v>1</v>
      </c>
      <c r="V102" s="57"/>
      <c r="W102" s="57" t="s">
        <v>168</v>
      </c>
      <c r="X102" s="57"/>
      <c r="AD102" s="13"/>
      <c r="AF102" s="57" t="s">
        <v>0</v>
      </c>
      <c r="AG102" s="57"/>
      <c r="AH102" s="57" t="s">
        <v>50</v>
      </c>
      <c r="AI102" s="57"/>
      <c r="AJ102" s="57"/>
      <c r="AK102" s="57"/>
      <c r="AL102" s="57" t="s">
        <v>167</v>
      </c>
      <c r="AM102" s="57"/>
      <c r="AN102" s="57"/>
      <c r="AO102" s="57" t="s">
        <v>28</v>
      </c>
      <c r="AP102" s="57"/>
      <c r="AQ102" s="57"/>
      <c r="AR102" s="57"/>
      <c r="AS102" s="57" t="s">
        <v>1</v>
      </c>
      <c r="AT102" s="57"/>
      <c r="AU102" s="57" t="s">
        <v>168</v>
      </c>
      <c r="AV102" s="57"/>
      <c r="BH102" s="22"/>
      <c r="BI102" s="13"/>
    </row>
    <row r="103" spans="3:61" x14ac:dyDescent="0.15">
      <c r="C103" s="18"/>
      <c r="D103" s="59"/>
      <c r="E103" s="60"/>
      <c r="F103" s="18"/>
      <c r="G103" s="23" t="s">
        <v>169</v>
      </c>
      <c r="H103" s="58" t="s">
        <v>102</v>
      </c>
      <c r="I103" s="58"/>
      <c r="J103" s="25">
        <v>0</v>
      </c>
      <c r="K103" s="25">
        <v>0</v>
      </c>
      <c r="L103" s="25">
        <v>9</v>
      </c>
      <c r="M103" s="25">
        <v>9</v>
      </c>
      <c r="N103" s="24" t="s">
        <v>26</v>
      </c>
      <c r="O103" s="24" t="s">
        <v>25</v>
      </c>
      <c r="P103" s="24" t="s">
        <v>17</v>
      </c>
      <c r="Q103" s="25">
        <v>0</v>
      </c>
      <c r="R103" s="25">
        <v>0</v>
      </c>
      <c r="S103" s="25">
        <v>0</v>
      </c>
      <c r="T103" s="25">
        <v>0</v>
      </c>
      <c r="U103" s="25" t="str">
        <f>MID(DEC2HEX(U104,4),3,1)</f>
        <v>8</v>
      </c>
      <c r="V103" s="25" t="str">
        <f>MID(DEC2HEX(U104,4),4,1)</f>
        <v>0</v>
      </c>
      <c r="W103" s="58" t="s">
        <v>170</v>
      </c>
      <c r="X103" s="58"/>
      <c r="AD103" s="13"/>
      <c r="AF103" s="58" t="s">
        <v>102</v>
      </c>
      <c r="AG103" s="58"/>
      <c r="AH103" s="25">
        <f>J103</f>
        <v>0</v>
      </c>
      <c r="AI103" s="25">
        <f t="shared" ref="AI103" si="109">K103</f>
        <v>0</v>
      </c>
      <c r="AJ103" s="25">
        <f t="shared" ref="AJ103" si="110">L103</f>
        <v>9</v>
      </c>
      <c r="AK103" s="25">
        <f t="shared" ref="AK103" si="111">M103</f>
        <v>9</v>
      </c>
      <c r="AL103" s="24" t="s">
        <v>372</v>
      </c>
      <c r="AM103" s="24" t="str">
        <f t="shared" ref="AM103" si="112">O103</f>
        <v>I</v>
      </c>
      <c r="AN103" s="24" t="str">
        <f t="shared" ref="AN103" si="113">P103</f>
        <v>S</v>
      </c>
      <c r="AO103" s="25">
        <v>0</v>
      </c>
      <c r="AP103" s="25">
        <v>2</v>
      </c>
      <c r="AQ103" s="25">
        <v>0</v>
      </c>
      <c r="AR103" s="25">
        <v>0</v>
      </c>
      <c r="AS103" s="25" t="str">
        <f>MID(DEC2HEX(AS104,4),3,1)</f>
        <v>8</v>
      </c>
      <c r="AT103" s="25" t="str">
        <f>MID(DEC2HEX(AS104,4),4,1)</f>
        <v>3</v>
      </c>
      <c r="AU103" s="58" t="s">
        <v>170</v>
      </c>
      <c r="AV103" s="58"/>
      <c r="BH103" s="22"/>
      <c r="BI103" s="13"/>
    </row>
    <row r="104" spans="3:61" x14ac:dyDescent="0.15">
      <c r="C104" s="18"/>
      <c r="D104" s="59"/>
      <c r="E104" s="60"/>
      <c r="F104" s="18"/>
      <c r="G104" s="23" t="s">
        <v>171</v>
      </c>
      <c r="H104" s="58">
        <v>2</v>
      </c>
      <c r="I104" s="58"/>
      <c r="J104" s="25">
        <f t="shared" ref="J104:T104" si="114">CODE(J103)</f>
        <v>48</v>
      </c>
      <c r="K104" s="25">
        <f t="shared" si="114"/>
        <v>48</v>
      </c>
      <c r="L104" s="25">
        <f t="shared" si="114"/>
        <v>57</v>
      </c>
      <c r="M104" s="25">
        <f t="shared" si="114"/>
        <v>57</v>
      </c>
      <c r="N104" s="25">
        <f t="shared" si="114"/>
        <v>82</v>
      </c>
      <c r="O104" s="25">
        <f t="shared" si="114"/>
        <v>73</v>
      </c>
      <c r="P104" s="25">
        <f t="shared" si="114"/>
        <v>83</v>
      </c>
      <c r="Q104" s="25">
        <f t="shared" si="114"/>
        <v>48</v>
      </c>
      <c r="R104" s="25">
        <f t="shared" si="114"/>
        <v>48</v>
      </c>
      <c r="S104" s="25">
        <f t="shared" si="114"/>
        <v>48</v>
      </c>
      <c r="T104" s="25">
        <f t="shared" si="114"/>
        <v>48</v>
      </c>
      <c r="U104" s="55">
        <f>SUM(J104:T104)</f>
        <v>640</v>
      </c>
      <c r="V104" s="56"/>
      <c r="W104" s="55">
        <v>3</v>
      </c>
      <c r="X104" s="56"/>
      <c r="AD104" s="13"/>
      <c r="AF104" s="58">
        <v>2</v>
      </c>
      <c r="AG104" s="58"/>
      <c r="AH104" s="25">
        <f t="shared" ref="AH104:AR104" si="115">CODE(AH103)</f>
        <v>48</v>
      </c>
      <c r="AI104" s="25">
        <f t="shared" si="115"/>
        <v>48</v>
      </c>
      <c r="AJ104" s="25">
        <f t="shared" si="115"/>
        <v>57</v>
      </c>
      <c r="AK104" s="25">
        <f t="shared" si="115"/>
        <v>57</v>
      </c>
      <c r="AL104" s="25">
        <f t="shared" si="115"/>
        <v>83</v>
      </c>
      <c r="AM104" s="25">
        <f t="shared" si="115"/>
        <v>73</v>
      </c>
      <c r="AN104" s="25">
        <f t="shared" si="115"/>
        <v>83</v>
      </c>
      <c r="AO104" s="25">
        <f t="shared" si="115"/>
        <v>48</v>
      </c>
      <c r="AP104" s="25">
        <f t="shared" si="115"/>
        <v>50</v>
      </c>
      <c r="AQ104" s="25">
        <f t="shared" si="115"/>
        <v>48</v>
      </c>
      <c r="AR104" s="25">
        <f t="shared" si="115"/>
        <v>48</v>
      </c>
      <c r="AS104" s="55">
        <f>SUM(AH104:AR104)</f>
        <v>643</v>
      </c>
      <c r="AT104" s="56"/>
      <c r="AU104" s="55">
        <v>3</v>
      </c>
      <c r="AV104" s="56"/>
      <c r="BH104" s="22"/>
      <c r="BI104" s="13"/>
    </row>
    <row r="105" spans="3:61" x14ac:dyDescent="0.15">
      <c r="C105" s="18"/>
      <c r="D105" s="59"/>
      <c r="E105" s="60"/>
      <c r="F105" s="18"/>
      <c r="G105" s="23" t="s">
        <v>172</v>
      </c>
      <c r="H105" s="55" t="str">
        <f>DEC2HEX(H104,2)</f>
        <v>02</v>
      </c>
      <c r="I105" s="56"/>
      <c r="J105" s="25" t="str">
        <f t="shared" ref="J105:T105" si="116">DEC2HEX(J104,2)</f>
        <v>30</v>
      </c>
      <c r="K105" s="25" t="str">
        <f t="shared" si="116"/>
        <v>30</v>
      </c>
      <c r="L105" s="25" t="str">
        <f t="shared" si="116"/>
        <v>39</v>
      </c>
      <c r="M105" s="25" t="str">
        <f t="shared" si="116"/>
        <v>39</v>
      </c>
      <c r="N105" s="25" t="str">
        <f t="shared" si="116"/>
        <v>52</v>
      </c>
      <c r="O105" s="25" t="str">
        <f t="shared" si="116"/>
        <v>49</v>
      </c>
      <c r="P105" s="25" t="str">
        <f t="shared" si="116"/>
        <v>53</v>
      </c>
      <c r="Q105" s="25" t="str">
        <f t="shared" si="116"/>
        <v>30</v>
      </c>
      <c r="R105" s="25" t="str">
        <f t="shared" si="116"/>
        <v>30</v>
      </c>
      <c r="S105" s="25" t="str">
        <f t="shared" si="116"/>
        <v>30</v>
      </c>
      <c r="T105" s="25" t="str">
        <f t="shared" si="116"/>
        <v>30</v>
      </c>
      <c r="U105" s="25" t="str">
        <f>DEC2HEX(CODE(MID(DEC2HEX(U104,4),3,1)),2)</f>
        <v>38</v>
      </c>
      <c r="V105" s="25" t="str">
        <f>DEC2HEX(CODE(MID(DEC2HEX(U104,4),4,1)),2)</f>
        <v>30</v>
      </c>
      <c r="W105" s="55" t="str">
        <f>DEC2HEX(W104,2)</f>
        <v>03</v>
      </c>
      <c r="X105" s="56"/>
      <c r="AD105" s="13"/>
      <c r="AF105" s="55" t="str">
        <f>DEC2HEX(AF104,2)</f>
        <v>02</v>
      </c>
      <c r="AG105" s="56"/>
      <c r="AH105" s="25" t="str">
        <f t="shared" ref="AH105:AR105" si="117">DEC2HEX(AH104,2)</f>
        <v>30</v>
      </c>
      <c r="AI105" s="25" t="str">
        <f t="shared" si="117"/>
        <v>30</v>
      </c>
      <c r="AJ105" s="25" t="str">
        <f t="shared" si="117"/>
        <v>39</v>
      </c>
      <c r="AK105" s="25" t="str">
        <f t="shared" si="117"/>
        <v>39</v>
      </c>
      <c r="AL105" s="25" t="str">
        <f t="shared" si="117"/>
        <v>53</v>
      </c>
      <c r="AM105" s="25" t="str">
        <f t="shared" si="117"/>
        <v>49</v>
      </c>
      <c r="AN105" s="25" t="str">
        <f t="shared" si="117"/>
        <v>53</v>
      </c>
      <c r="AO105" s="25" t="str">
        <f t="shared" si="117"/>
        <v>30</v>
      </c>
      <c r="AP105" s="25" t="str">
        <f t="shared" si="117"/>
        <v>32</v>
      </c>
      <c r="AQ105" s="25" t="str">
        <f t="shared" si="117"/>
        <v>30</v>
      </c>
      <c r="AR105" s="25" t="str">
        <f t="shared" si="117"/>
        <v>30</v>
      </c>
      <c r="AS105" s="25" t="str">
        <f>DEC2HEX(CODE(MID(DEC2HEX(AS104,4),3,1)),2)</f>
        <v>38</v>
      </c>
      <c r="AT105" s="25" t="str">
        <f>DEC2HEX(CODE(MID(DEC2HEX(AS104,4),4,1)),2)</f>
        <v>33</v>
      </c>
      <c r="AU105" s="55" t="str">
        <f>DEC2HEX(AU104,2)</f>
        <v>03</v>
      </c>
      <c r="AV105" s="56"/>
      <c r="BH105" s="22"/>
      <c r="BI105" s="13"/>
    </row>
    <row r="106" spans="3:61" x14ac:dyDescent="0.15">
      <c r="C106" s="18"/>
      <c r="D106" s="20"/>
      <c r="E106" s="21" t="s">
        <v>355</v>
      </c>
      <c r="F106" s="18"/>
      <c r="AD106" s="13"/>
      <c r="BH106" s="22"/>
      <c r="BI106" s="13"/>
    </row>
    <row r="107" spans="3:61" ht="3.75" customHeight="1" x14ac:dyDescent="0.15">
      <c r="C107" s="18"/>
      <c r="D107" s="16"/>
      <c r="E107" s="17"/>
      <c r="F107" s="18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13"/>
      <c r="R107" s="13"/>
      <c r="S107" s="13"/>
      <c r="T107" s="13"/>
      <c r="U107" s="26"/>
      <c r="V107" s="26"/>
      <c r="W107" s="26"/>
      <c r="X107" s="26"/>
      <c r="Y107" s="26"/>
      <c r="Z107" s="26"/>
      <c r="AA107" s="26"/>
      <c r="AB107" s="26"/>
      <c r="AC107" s="13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9"/>
      <c r="BI107" s="13"/>
    </row>
    <row r="108" spans="3:61" x14ac:dyDescent="0.15">
      <c r="C108" s="18"/>
      <c r="D108" s="20"/>
      <c r="E108" s="21">
        <f>COUNTA(H110:AC110)</f>
        <v>15</v>
      </c>
      <c r="F108" s="18"/>
      <c r="AD108" s="13"/>
      <c r="BH108" s="22"/>
      <c r="BI108" s="13"/>
    </row>
    <row r="109" spans="3:61" x14ac:dyDescent="0.15">
      <c r="C109" s="18"/>
      <c r="D109" s="59">
        <v>10</v>
      </c>
      <c r="E109" s="93" t="s">
        <v>350</v>
      </c>
      <c r="F109" s="18"/>
      <c r="G109" s="23"/>
      <c r="H109" s="57" t="s">
        <v>0</v>
      </c>
      <c r="I109" s="57"/>
      <c r="J109" s="57" t="s">
        <v>50</v>
      </c>
      <c r="K109" s="57"/>
      <c r="L109" s="57"/>
      <c r="M109" s="57"/>
      <c r="N109" s="57" t="s">
        <v>167</v>
      </c>
      <c r="O109" s="57"/>
      <c r="P109" s="57"/>
      <c r="Q109" s="57" t="s">
        <v>166</v>
      </c>
      <c r="R109" s="57"/>
      <c r="S109" s="57"/>
      <c r="T109" s="57"/>
      <c r="U109" s="57" t="s">
        <v>1</v>
      </c>
      <c r="V109" s="57"/>
      <c r="W109" s="57" t="s">
        <v>168</v>
      </c>
      <c r="X109" s="57"/>
      <c r="AD109" s="13"/>
      <c r="AF109" s="57" t="s">
        <v>0</v>
      </c>
      <c r="AG109" s="57"/>
      <c r="AH109" s="57" t="s">
        <v>50</v>
      </c>
      <c r="AI109" s="57"/>
      <c r="AJ109" s="57"/>
      <c r="AK109" s="57"/>
      <c r="AL109" s="57" t="s">
        <v>167</v>
      </c>
      <c r="AM109" s="57"/>
      <c r="AN109" s="57"/>
      <c r="AO109" s="57" t="s">
        <v>28</v>
      </c>
      <c r="AP109" s="57"/>
      <c r="AQ109" s="57"/>
      <c r="AR109" s="57"/>
      <c r="AS109" s="57" t="s">
        <v>1</v>
      </c>
      <c r="AT109" s="57"/>
      <c r="AU109" s="57" t="s">
        <v>168</v>
      </c>
      <c r="AV109" s="57"/>
      <c r="BH109" s="22"/>
      <c r="BI109" s="13"/>
    </row>
    <row r="110" spans="3:61" x14ac:dyDescent="0.15">
      <c r="C110" s="18"/>
      <c r="D110" s="59"/>
      <c r="E110" s="60"/>
      <c r="F110" s="18"/>
      <c r="G110" s="23" t="s">
        <v>169</v>
      </c>
      <c r="H110" s="58" t="s">
        <v>102</v>
      </c>
      <c r="I110" s="58"/>
      <c r="J110" s="25">
        <v>0</v>
      </c>
      <c r="K110" s="25">
        <v>0</v>
      </c>
      <c r="L110" s="25">
        <v>9</v>
      </c>
      <c r="M110" s="25">
        <v>9</v>
      </c>
      <c r="N110" s="24" t="s">
        <v>26</v>
      </c>
      <c r="O110" s="24" t="s">
        <v>47</v>
      </c>
      <c r="P110" s="24" t="s">
        <v>16</v>
      </c>
      <c r="Q110" s="25">
        <v>0</v>
      </c>
      <c r="R110" s="25">
        <v>0</v>
      </c>
      <c r="S110" s="25">
        <v>0</v>
      </c>
      <c r="T110" s="25">
        <v>0</v>
      </c>
      <c r="U110" s="25" t="str">
        <f>MID(DEC2HEX(U111,4),3,1)</f>
        <v>7</v>
      </c>
      <c r="V110" s="25" t="str">
        <f>MID(DEC2HEX(U111,4),4,1)</f>
        <v>3</v>
      </c>
      <c r="W110" s="58" t="s">
        <v>170</v>
      </c>
      <c r="X110" s="58"/>
      <c r="AD110" s="13"/>
      <c r="AF110" s="58" t="s">
        <v>102</v>
      </c>
      <c r="AG110" s="58"/>
      <c r="AH110" s="25">
        <f>J110</f>
        <v>0</v>
      </c>
      <c r="AI110" s="25">
        <f t="shared" ref="AI110" si="118">K110</f>
        <v>0</v>
      </c>
      <c r="AJ110" s="25">
        <f t="shared" ref="AJ110" si="119">L110</f>
        <v>9</v>
      </c>
      <c r="AK110" s="25">
        <f t="shared" ref="AK110" si="120">M110</f>
        <v>9</v>
      </c>
      <c r="AL110" s="24" t="s">
        <v>372</v>
      </c>
      <c r="AM110" s="24" t="str">
        <f t="shared" ref="AM110" si="121">O110</f>
        <v>D</v>
      </c>
      <c r="AN110" s="24" t="str">
        <f t="shared" ref="AN110" si="122">P110</f>
        <v>K</v>
      </c>
      <c r="AO110" s="25">
        <v>0</v>
      </c>
      <c r="AP110" s="25">
        <v>2</v>
      </c>
      <c r="AQ110" s="25">
        <v>0</v>
      </c>
      <c r="AR110" s="25">
        <v>0</v>
      </c>
      <c r="AS110" s="25" t="str">
        <f>MID(DEC2HEX(AS111,4),3,1)</f>
        <v>7</v>
      </c>
      <c r="AT110" s="25" t="str">
        <f>MID(DEC2HEX(AS111,4),4,1)</f>
        <v>6</v>
      </c>
      <c r="AU110" s="58" t="s">
        <v>170</v>
      </c>
      <c r="AV110" s="58"/>
      <c r="BH110" s="22"/>
      <c r="BI110" s="13"/>
    </row>
    <row r="111" spans="3:61" x14ac:dyDescent="0.15">
      <c r="C111" s="18"/>
      <c r="D111" s="59"/>
      <c r="E111" s="60"/>
      <c r="F111" s="18"/>
      <c r="G111" s="23" t="s">
        <v>171</v>
      </c>
      <c r="H111" s="58">
        <v>2</v>
      </c>
      <c r="I111" s="58"/>
      <c r="J111" s="25">
        <f t="shared" ref="J111:T111" si="123">CODE(J110)</f>
        <v>48</v>
      </c>
      <c r="K111" s="25">
        <f t="shared" si="123"/>
        <v>48</v>
      </c>
      <c r="L111" s="25">
        <f t="shared" si="123"/>
        <v>57</v>
      </c>
      <c r="M111" s="25">
        <f t="shared" si="123"/>
        <v>57</v>
      </c>
      <c r="N111" s="25">
        <f t="shared" si="123"/>
        <v>82</v>
      </c>
      <c r="O111" s="25">
        <f t="shared" si="123"/>
        <v>68</v>
      </c>
      <c r="P111" s="25">
        <f t="shared" si="123"/>
        <v>75</v>
      </c>
      <c r="Q111" s="25">
        <f t="shared" si="123"/>
        <v>48</v>
      </c>
      <c r="R111" s="25">
        <f t="shared" si="123"/>
        <v>48</v>
      </c>
      <c r="S111" s="25">
        <f t="shared" si="123"/>
        <v>48</v>
      </c>
      <c r="T111" s="25">
        <f t="shared" si="123"/>
        <v>48</v>
      </c>
      <c r="U111" s="55">
        <f>SUM(J111:T111)</f>
        <v>627</v>
      </c>
      <c r="V111" s="56"/>
      <c r="W111" s="55">
        <v>3</v>
      </c>
      <c r="X111" s="56"/>
      <c r="AD111" s="13"/>
      <c r="AF111" s="58">
        <v>2</v>
      </c>
      <c r="AG111" s="58"/>
      <c r="AH111" s="25">
        <f t="shared" ref="AH111:AR111" si="124">CODE(AH110)</f>
        <v>48</v>
      </c>
      <c r="AI111" s="25">
        <f t="shared" si="124"/>
        <v>48</v>
      </c>
      <c r="AJ111" s="25">
        <f t="shared" si="124"/>
        <v>57</v>
      </c>
      <c r="AK111" s="25">
        <f t="shared" si="124"/>
        <v>57</v>
      </c>
      <c r="AL111" s="25">
        <f t="shared" si="124"/>
        <v>83</v>
      </c>
      <c r="AM111" s="25">
        <f t="shared" si="124"/>
        <v>68</v>
      </c>
      <c r="AN111" s="25">
        <f t="shared" si="124"/>
        <v>75</v>
      </c>
      <c r="AO111" s="25">
        <f t="shared" si="124"/>
        <v>48</v>
      </c>
      <c r="AP111" s="25">
        <f t="shared" si="124"/>
        <v>50</v>
      </c>
      <c r="AQ111" s="25">
        <f t="shared" si="124"/>
        <v>48</v>
      </c>
      <c r="AR111" s="25">
        <f t="shared" si="124"/>
        <v>48</v>
      </c>
      <c r="AS111" s="55">
        <f>SUM(AH111:AR111)</f>
        <v>630</v>
      </c>
      <c r="AT111" s="56"/>
      <c r="AU111" s="55">
        <v>3</v>
      </c>
      <c r="AV111" s="56"/>
      <c r="BH111" s="22"/>
      <c r="BI111" s="13"/>
    </row>
    <row r="112" spans="3:61" x14ac:dyDescent="0.15">
      <c r="C112" s="18"/>
      <c r="D112" s="59"/>
      <c r="E112" s="60"/>
      <c r="F112" s="18"/>
      <c r="G112" s="23" t="s">
        <v>172</v>
      </c>
      <c r="H112" s="55" t="str">
        <f>DEC2HEX(H111,2)</f>
        <v>02</v>
      </c>
      <c r="I112" s="56"/>
      <c r="J112" s="25" t="str">
        <f t="shared" ref="J112:T112" si="125">DEC2HEX(J111,2)</f>
        <v>30</v>
      </c>
      <c r="K112" s="25" t="str">
        <f t="shared" si="125"/>
        <v>30</v>
      </c>
      <c r="L112" s="25" t="str">
        <f t="shared" si="125"/>
        <v>39</v>
      </c>
      <c r="M112" s="25" t="str">
        <f t="shared" si="125"/>
        <v>39</v>
      </c>
      <c r="N112" s="25" t="str">
        <f t="shared" si="125"/>
        <v>52</v>
      </c>
      <c r="O112" s="25" t="str">
        <f t="shared" si="125"/>
        <v>44</v>
      </c>
      <c r="P112" s="25" t="str">
        <f t="shared" si="125"/>
        <v>4B</v>
      </c>
      <c r="Q112" s="25" t="str">
        <f t="shared" si="125"/>
        <v>30</v>
      </c>
      <c r="R112" s="25" t="str">
        <f t="shared" si="125"/>
        <v>30</v>
      </c>
      <c r="S112" s="25" t="str">
        <f t="shared" si="125"/>
        <v>30</v>
      </c>
      <c r="T112" s="25" t="str">
        <f t="shared" si="125"/>
        <v>30</v>
      </c>
      <c r="U112" s="25" t="str">
        <f>DEC2HEX(CODE(MID(DEC2HEX(U111,4),3,1)),2)</f>
        <v>37</v>
      </c>
      <c r="V112" s="25" t="str">
        <f>DEC2HEX(CODE(MID(DEC2HEX(U111,4),4,1)),2)</f>
        <v>33</v>
      </c>
      <c r="W112" s="55" t="str">
        <f>DEC2HEX(W111,2)</f>
        <v>03</v>
      </c>
      <c r="X112" s="56"/>
      <c r="AD112" s="13"/>
      <c r="AF112" s="55" t="str">
        <f>DEC2HEX(AF111,2)</f>
        <v>02</v>
      </c>
      <c r="AG112" s="56"/>
      <c r="AH112" s="25" t="str">
        <f t="shared" ref="AH112:AR112" si="126">DEC2HEX(AH111,2)</f>
        <v>30</v>
      </c>
      <c r="AI112" s="25" t="str">
        <f t="shared" si="126"/>
        <v>30</v>
      </c>
      <c r="AJ112" s="25" t="str">
        <f t="shared" si="126"/>
        <v>39</v>
      </c>
      <c r="AK112" s="25" t="str">
        <f t="shared" si="126"/>
        <v>39</v>
      </c>
      <c r="AL112" s="25" t="str">
        <f t="shared" si="126"/>
        <v>53</v>
      </c>
      <c r="AM112" s="25" t="str">
        <f t="shared" si="126"/>
        <v>44</v>
      </c>
      <c r="AN112" s="25" t="str">
        <f t="shared" si="126"/>
        <v>4B</v>
      </c>
      <c r="AO112" s="25" t="str">
        <f t="shared" si="126"/>
        <v>30</v>
      </c>
      <c r="AP112" s="25" t="str">
        <f t="shared" si="126"/>
        <v>32</v>
      </c>
      <c r="AQ112" s="25" t="str">
        <f t="shared" si="126"/>
        <v>30</v>
      </c>
      <c r="AR112" s="25" t="str">
        <f t="shared" si="126"/>
        <v>30</v>
      </c>
      <c r="AS112" s="25" t="str">
        <f>DEC2HEX(CODE(MID(DEC2HEX(AS111,4),3,1)),2)</f>
        <v>37</v>
      </c>
      <c r="AT112" s="25" t="str">
        <f>DEC2HEX(CODE(MID(DEC2HEX(AS111,4),4,1)),2)</f>
        <v>36</v>
      </c>
      <c r="AU112" s="55" t="str">
        <f>DEC2HEX(AU111,2)</f>
        <v>03</v>
      </c>
      <c r="AV112" s="56"/>
      <c r="BH112" s="22"/>
      <c r="BI112" s="13"/>
    </row>
    <row r="113" spans="3:61" x14ac:dyDescent="0.15">
      <c r="C113" s="18"/>
      <c r="D113" s="20"/>
      <c r="E113" s="21" t="s">
        <v>354</v>
      </c>
      <c r="F113" s="18"/>
      <c r="AD113" s="13"/>
      <c r="BH113" s="22"/>
      <c r="BI113" s="13"/>
    </row>
    <row r="114" spans="3:61" ht="3.75" customHeight="1" x14ac:dyDescent="0.15">
      <c r="C114" s="18"/>
      <c r="D114" s="16"/>
      <c r="E114" s="17"/>
      <c r="F114" s="18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13"/>
      <c r="R114" s="13"/>
      <c r="S114" s="13"/>
      <c r="T114" s="13"/>
      <c r="U114" s="26"/>
      <c r="V114" s="26"/>
      <c r="W114" s="26"/>
      <c r="X114" s="26"/>
      <c r="Y114" s="26"/>
      <c r="Z114" s="26"/>
      <c r="AA114" s="26"/>
      <c r="AB114" s="26"/>
      <c r="AC114" s="13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9"/>
      <c r="BI114" s="13"/>
    </row>
    <row r="115" spans="3:61" x14ac:dyDescent="0.15">
      <c r="C115" s="18"/>
      <c r="D115" s="20"/>
      <c r="E115" s="21">
        <f>COUNTA(H117:AC117)</f>
        <v>15</v>
      </c>
      <c r="F115" s="18"/>
      <c r="AD115" s="13"/>
      <c r="BH115" s="22"/>
      <c r="BI115" s="13"/>
    </row>
    <row r="116" spans="3:61" x14ac:dyDescent="0.15">
      <c r="C116" s="18"/>
      <c r="D116" s="59">
        <v>10</v>
      </c>
      <c r="E116" s="93" t="s">
        <v>349</v>
      </c>
      <c r="F116" s="18"/>
      <c r="G116" s="23"/>
      <c r="H116" s="57" t="s">
        <v>0</v>
      </c>
      <c r="I116" s="57"/>
      <c r="J116" s="57" t="s">
        <v>50</v>
      </c>
      <c r="K116" s="57"/>
      <c r="L116" s="57"/>
      <c r="M116" s="57"/>
      <c r="N116" s="57" t="s">
        <v>167</v>
      </c>
      <c r="O116" s="57"/>
      <c r="P116" s="57"/>
      <c r="Q116" s="57" t="s">
        <v>166</v>
      </c>
      <c r="R116" s="57"/>
      <c r="S116" s="57"/>
      <c r="T116" s="57"/>
      <c r="U116" s="57" t="s">
        <v>1</v>
      </c>
      <c r="V116" s="57"/>
      <c r="W116" s="57" t="s">
        <v>168</v>
      </c>
      <c r="X116" s="57"/>
      <c r="AD116" s="13"/>
      <c r="AF116" s="57" t="s">
        <v>0</v>
      </c>
      <c r="AG116" s="57"/>
      <c r="AH116" s="57" t="s">
        <v>50</v>
      </c>
      <c r="AI116" s="57"/>
      <c r="AJ116" s="57"/>
      <c r="AK116" s="57"/>
      <c r="AL116" s="57" t="s">
        <v>167</v>
      </c>
      <c r="AM116" s="57"/>
      <c r="AN116" s="57"/>
      <c r="AO116" s="57" t="s">
        <v>28</v>
      </c>
      <c r="AP116" s="57"/>
      <c r="AQ116" s="57"/>
      <c r="AR116" s="57"/>
      <c r="AS116" s="57" t="s">
        <v>1</v>
      </c>
      <c r="AT116" s="57"/>
      <c r="AU116" s="57" t="s">
        <v>168</v>
      </c>
      <c r="AV116" s="57"/>
      <c r="BH116" s="22"/>
      <c r="BI116" s="13"/>
    </row>
    <row r="117" spans="3:61" x14ac:dyDescent="0.15">
      <c r="C117" s="18"/>
      <c r="D117" s="59"/>
      <c r="E117" s="60"/>
      <c r="F117" s="18"/>
      <c r="G117" s="23" t="s">
        <v>169</v>
      </c>
      <c r="H117" s="58" t="s">
        <v>102</v>
      </c>
      <c r="I117" s="58"/>
      <c r="J117" s="25">
        <v>0</v>
      </c>
      <c r="K117" s="25">
        <v>0</v>
      </c>
      <c r="L117" s="25">
        <v>9</v>
      </c>
      <c r="M117" s="25">
        <v>9</v>
      </c>
      <c r="N117" s="24" t="s">
        <v>26</v>
      </c>
      <c r="O117" s="24" t="s">
        <v>47</v>
      </c>
      <c r="P117" s="24" t="s">
        <v>337</v>
      </c>
      <c r="Q117" s="25">
        <v>0</v>
      </c>
      <c r="R117" s="25">
        <v>0</v>
      </c>
      <c r="S117" s="25">
        <v>0</v>
      </c>
      <c r="T117" s="25">
        <v>0</v>
      </c>
      <c r="U117" s="25" t="str">
        <f>MID(DEC2HEX(U118,4),3,1)</f>
        <v>7</v>
      </c>
      <c r="V117" s="25" t="str">
        <f>MID(DEC2HEX(U118,4),4,1)</f>
        <v>5</v>
      </c>
      <c r="W117" s="58" t="s">
        <v>170</v>
      </c>
      <c r="X117" s="58"/>
      <c r="AD117" s="13"/>
      <c r="AF117" s="58" t="s">
        <v>102</v>
      </c>
      <c r="AG117" s="58"/>
      <c r="AH117" s="25">
        <f>J117</f>
        <v>0</v>
      </c>
      <c r="AI117" s="25">
        <f t="shared" ref="AI117" si="127">K117</f>
        <v>0</v>
      </c>
      <c r="AJ117" s="25">
        <f t="shared" ref="AJ117" si="128">L117</f>
        <v>9</v>
      </c>
      <c r="AK117" s="25">
        <f t="shared" ref="AK117" si="129">M117</f>
        <v>9</v>
      </c>
      <c r="AL117" s="24" t="s">
        <v>372</v>
      </c>
      <c r="AM117" s="24" t="str">
        <f t="shared" ref="AM117" si="130">O117</f>
        <v>D</v>
      </c>
      <c r="AN117" s="24" t="str">
        <f t="shared" ref="AN117" si="131">P117</f>
        <v>M</v>
      </c>
      <c r="AO117" s="25">
        <v>0</v>
      </c>
      <c r="AP117" s="25">
        <v>2</v>
      </c>
      <c r="AQ117" s="25">
        <v>0</v>
      </c>
      <c r="AR117" s="25">
        <v>0</v>
      </c>
      <c r="AS117" s="25" t="str">
        <f>MID(DEC2HEX(AS118,4),3,1)</f>
        <v>7</v>
      </c>
      <c r="AT117" s="25" t="str">
        <f>MID(DEC2HEX(AS118,4),4,1)</f>
        <v>8</v>
      </c>
      <c r="AU117" s="58" t="s">
        <v>170</v>
      </c>
      <c r="AV117" s="58"/>
      <c r="BH117" s="22"/>
      <c r="BI117" s="13"/>
    </row>
    <row r="118" spans="3:61" x14ac:dyDescent="0.15">
      <c r="C118" s="18"/>
      <c r="D118" s="59"/>
      <c r="E118" s="60"/>
      <c r="F118" s="18"/>
      <c r="G118" s="23" t="s">
        <v>171</v>
      </c>
      <c r="H118" s="58">
        <v>2</v>
      </c>
      <c r="I118" s="58"/>
      <c r="J118" s="25">
        <f t="shared" ref="J118:T118" si="132">CODE(J117)</f>
        <v>48</v>
      </c>
      <c r="K118" s="25">
        <f t="shared" si="132"/>
        <v>48</v>
      </c>
      <c r="L118" s="25">
        <f t="shared" si="132"/>
        <v>57</v>
      </c>
      <c r="M118" s="25">
        <f t="shared" si="132"/>
        <v>57</v>
      </c>
      <c r="N118" s="25">
        <f t="shared" si="132"/>
        <v>82</v>
      </c>
      <c r="O118" s="25">
        <f t="shared" si="132"/>
        <v>68</v>
      </c>
      <c r="P118" s="25">
        <f t="shared" si="132"/>
        <v>77</v>
      </c>
      <c r="Q118" s="25">
        <f t="shared" si="132"/>
        <v>48</v>
      </c>
      <c r="R118" s="25">
        <f t="shared" si="132"/>
        <v>48</v>
      </c>
      <c r="S118" s="25">
        <f t="shared" si="132"/>
        <v>48</v>
      </c>
      <c r="T118" s="25">
        <f t="shared" si="132"/>
        <v>48</v>
      </c>
      <c r="U118" s="55">
        <f>SUM(J118:T118)</f>
        <v>629</v>
      </c>
      <c r="V118" s="56"/>
      <c r="W118" s="55">
        <v>3</v>
      </c>
      <c r="X118" s="56"/>
      <c r="AD118" s="13"/>
      <c r="AF118" s="58">
        <v>2</v>
      </c>
      <c r="AG118" s="58"/>
      <c r="AH118" s="25">
        <f t="shared" ref="AH118:AR118" si="133">CODE(AH117)</f>
        <v>48</v>
      </c>
      <c r="AI118" s="25">
        <f t="shared" si="133"/>
        <v>48</v>
      </c>
      <c r="AJ118" s="25">
        <f t="shared" si="133"/>
        <v>57</v>
      </c>
      <c r="AK118" s="25">
        <f t="shared" si="133"/>
        <v>57</v>
      </c>
      <c r="AL118" s="25">
        <f t="shared" si="133"/>
        <v>83</v>
      </c>
      <c r="AM118" s="25">
        <f t="shared" si="133"/>
        <v>68</v>
      </c>
      <c r="AN118" s="25">
        <f t="shared" si="133"/>
        <v>77</v>
      </c>
      <c r="AO118" s="25">
        <f t="shared" si="133"/>
        <v>48</v>
      </c>
      <c r="AP118" s="25">
        <f t="shared" si="133"/>
        <v>50</v>
      </c>
      <c r="AQ118" s="25">
        <f t="shared" si="133"/>
        <v>48</v>
      </c>
      <c r="AR118" s="25">
        <f t="shared" si="133"/>
        <v>48</v>
      </c>
      <c r="AS118" s="55">
        <f>SUM(AH118:AR118)</f>
        <v>632</v>
      </c>
      <c r="AT118" s="56"/>
      <c r="AU118" s="55">
        <v>3</v>
      </c>
      <c r="AV118" s="56"/>
      <c r="BH118" s="22"/>
      <c r="BI118" s="13"/>
    </row>
    <row r="119" spans="3:61" x14ac:dyDescent="0.15">
      <c r="C119" s="18"/>
      <c r="D119" s="59"/>
      <c r="E119" s="60"/>
      <c r="F119" s="18"/>
      <c r="G119" s="23" t="s">
        <v>172</v>
      </c>
      <c r="H119" s="55" t="str">
        <f>DEC2HEX(H118,2)</f>
        <v>02</v>
      </c>
      <c r="I119" s="56"/>
      <c r="J119" s="25" t="str">
        <f t="shared" ref="J119:T119" si="134">DEC2HEX(J118,2)</f>
        <v>30</v>
      </c>
      <c r="K119" s="25" t="str">
        <f t="shared" si="134"/>
        <v>30</v>
      </c>
      <c r="L119" s="25" t="str">
        <f t="shared" si="134"/>
        <v>39</v>
      </c>
      <c r="M119" s="25" t="str">
        <f t="shared" si="134"/>
        <v>39</v>
      </c>
      <c r="N119" s="25" t="str">
        <f t="shared" si="134"/>
        <v>52</v>
      </c>
      <c r="O119" s="25" t="str">
        <f t="shared" si="134"/>
        <v>44</v>
      </c>
      <c r="P119" s="25" t="str">
        <f t="shared" si="134"/>
        <v>4D</v>
      </c>
      <c r="Q119" s="25" t="str">
        <f t="shared" si="134"/>
        <v>30</v>
      </c>
      <c r="R119" s="25" t="str">
        <f t="shared" si="134"/>
        <v>30</v>
      </c>
      <c r="S119" s="25" t="str">
        <f t="shared" si="134"/>
        <v>30</v>
      </c>
      <c r="T119" s="25" t="str">
        <f t="shared" si="134"/>
        <v>30</v>
      </c>
      <c r="U119" s="25" t="str">
        <f>DEC2HEX(CODE(MID(DEC2HEX(U118,4),3,1)),2)</f>
        <v>37</v>
      </c>
      <c r="V119" s="25" t="str">
        <f>DEC2HEX(CODE(MID(DEC2HEX(U118,4),4,1)),2)</f>
        <v>35</v>
      </c>
      <c r="W119" s="55" t="str">
        <f>DEC2HEX(W118,2)</f>
        <v>03</v>
      </c>
      <c r="X119" s="56"/>
      <c r="AD119" s="13"/>
      <c r="AF119" s="55" t="str">
        <f>DEC2HEX(AF118,2)</f>
        <v>02</v>
      </c>
      <c r="AG119" s="56"/>
      <c r="AH119" s="25" t="str">
        <f t="shared" ref="AH119:AR119" si="135">DEC2HEX(AH118,2)</f>
        <v>30</v>
      </c>
      <c r="AI119" s="25" t="str">
        <f t="shared" si="135"/>
        <v>30</v>
      </c>
      <c r="AJ119" s="25" t="str">
        <f t="shared" si="135"/>
        <v>39</v>
      </c>
      <c r="AK119" s="25" t="str">
        <f t="shared" si="135"/>
        <v>39</v>
      </c>
      <c r="AL119" s="25" t="str">
        <f t="shared" si="135"/>
        <v>53</v>
      </c>
      <c r="AM119" s="25" t="str">
        <f t="shared" si="135"/>
        <v>44</v>
      </c>
      <c r="AN119" s="25" t="str">
        <f t="shared" si="135"/>
        <v>4D</v>
      </c>
      <c r="AO119" s="25" t="str">
        <f t="shared" si="135"/>
        <v>30</v>
      </c>
      <c r="AP119" s="25" t="str">
        <f t="shared" si="135"/>
        <v>32</v>
      </c>
      <c r="AQ119" s="25" t="str">
        <f t="shared" si="135"/>
        <v>30</v>
      </c>
      <c r="AR119" s="25" t="str">
        <f t="shared" si="135"/>
        <v>30</v>
      </c>
      <c r="AS119" s="25" t="str">
        <f>DEC2HEX(CODE(MID(DEC2HEX(AS118,4),3,1)),2)</f>
        <v>37</v>
      </c>
      <c r="AT119" s="25" t="str">
        <f>DEC2HEX(CODE(MID(DEC2HEX(AS118,4),4,1)),2)</f>
        <v>38</v>
      </c>
      <c r="AU119" s="55" t="str">
        <f>DEC2HEX(AU118,2)</f>
        <v>03</v>
      </c>
      <c r="AV119" s="56"/>
      <c r="BH119" s="22"/>
      <c r="BI119" s="13"/>
    </row>
    <row r="120" spans="3:61" x14ac:dyDescent="0.15">
      <c r="C120" s="18"/>
      <c r="D120" s="20"/>
      <c r="E120" s="21" t="s">
        <v>353</v>
      </c>
      <c r="F120" s="18"/>
      <c r="AD120" s="13"/>
      <c r="BH120" s="22"/>
      <c r="BI120" s="13"/>
    </row>
    <row r="121" spans="3:61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13"/>
      <c r="R121" s="13"/>
      <c r="S121" s="13"/>
      <c r="T121" s="13"/>
      <c r="U121" s="26"/>
      <c r="V121" s="26"/>
      <c r="W121" s="26"/>
      <c r="X121" s="26"/>
      <c r="Y121" s="26"/>
      <c r="Z121" s="26"/>
      <c r="AA121" s="26"/>
      <c r="AB121" s="26"/>
      <c r="AC121" s="13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9"/>
      <c r="BI121" s="13"/>
    </row>
    <row r="122" spans="3:61" x14ac:dyDescent="0.15">
      <c r="C122" s="18"/>
      <c r="D122" s="20"/>
      <c r="E122" s="21">
        <f>COUNTA(H124:AC124)</f>
        <v>15</v>
      </c>
      <c r="F122" s="18"/>
      <c r="AD122" s="13"/>
      <c r="BH122" s="22"/>
      <c r="BI122" s="13"/>
    </row>
    <row r="123" spans="3:61" x14ac:dyDescent="0.15">
      <c r="C123" s="18"/>
      <c r="D123" s="59">
        <v>10</v>
      </c>
      <c r="E123" s="93" t="s">
        <v>348</v>
      </c>
      <c r="F123" s="18"/>
      <c r="G123" s="23"/>
      <c r="H123" s="57" t="s">
        <v>0</v>
      </c>
      <c r="I123" s="57"/>
      <c r="J123" s="57" t="s">
        <v>50</v>
      </c>
      <c r="K123" s="57"/>
      <c r="L123" s="57"/>
      <c r="M123" s="57"/>
      <c r="N123" s="57" t="s">
        <v>167</v>
      </c>
      <c r="O123" s="57"/>
      <c r="P123" s="57"/>
      <c r="Q123" s="57" t="s">
        <v>166</v>
      </c>
      <c r="R123" s="57"/>
      <c r="S123" s="57"/>
      <c r="T123" s="57"/>
      <c r="U123" s="57" t="s">
        <v>1</v>
      </c>
      <c r="V123" s="57"/>
      <c r="W123" s="57" t="s">
        <v>168</v>
      </c>
      <c r="X123" s="57"/>
      <c r="AD123" s="13"/>
      <c r="AF123" s="57" t="s">
        <v>0</v>
      </c>
      <c r="AG123" s="57"/>
      <c r="AH123" s="57" t="s">
        <v>50</v>
      </c>
      <c r="AI123" s="57"/>
      <c r="AJ123" s="57"/>
      <c r="AK123" s="57"/>
      <c r="AL123" s="57" t="s">
        <v>167</v>
      </c>
      <c r="AM123" s="57"/>
      <c r="AN123" s="57"/>
      <c r="AO123" s="57" t="s">
        <v>28</v>
      </c>
      <c r="AP123" s="57"/>
      <c r="AQ123" s="57"/>
      <c r="AR123" s="57"/>
      <c r="AS123" s="57" t="s">
        <v>1</v>
      </c>
      <c r="AT123" s="57"/>
      <c r="AU123" s="57" t="s">
        <v>168</v>
      </c>
      <c r="AV123" s="57"/>
      <c r="BH123" s="22"/>
      <c r="BI123" s="13"/>
    </row>
    <row r="124" spans="3:61" x14ac:dyDescent="0.15">
      <c r="C124" s="18"/>
      <c r="D124" s="59"/>
      <c r="E124" s="60"/>
      <c r="F124" s="18"/>
      <c r="G124" s="23" t="s">
        <v>169</v>
      </c>
      <c r="H124" s="58" t="s">
        <v>102</v>
      </c>
      <c r="I124" s="58"/>
      <c r="J124" s="25">
        <v>0</v>
      </c>
      <c r="K124" s="25">
        <v>0</v>
      </c>
      <c r="L124" s="25">
        <v>9</v>
      </c>
      <c r="M124" s="25">
        <v>9</v>
      </c>
      <c r="N124" s="24" t="s">
        <v>26</v>
      </c>
      <c r="O124" s="24" t="s">
        <v>47</v>
      </c>
      <c r="P124" s="24" t="s">
        <v>165</v>
      </c>
      <c r="Q124" s="25">
        <v>0</v>
      </c>
      <c r="R124" s="25">
        <v>0</v>
      </c>
      <c r="S124" s="25">
        <v>0</v>
      </c>
      <c r="T124" s="25">
        <v>0</v>
      </c>
      <c r="U124" s="25" t="str">
        <f>MID(DEC2HEX(U125,4),3,1)</f>
        <v>7</v>
      </c>
      <c r="V124" s="25" t="str">
        <f>MID(DEC2HEX(U125,4),4,1)</f>
        <v>4</v>
      </c>
      <c r="W124" s="58" t="s">
        <v>170</v>
      </c>
      <c r="X124" s="58"/>
      <c r="AD124" s="13"/>
      <c r="AF124" s="58" t="s">
        <v>102</v>
      </c>
      <c r="AG124" s="58"/>
      <c r="AH124" s="25">
        <f>J124</f>
        <v>0</v>
      </c>
      <c r="AI124" s="25">
        <f t="shared" ref="AI124" si="136">K124</f>
        <v>0</v>
      </c>
      <c r="AJ124" s="25">
        <f t="shared" ref="AJ124" si="137">L124</f>
        <v>9</v>
      </c>
      <c r="AK124" s="25">
        <f t="shared" ref="AK124" si="138">M124</f>
        <v>9</v>
      </c>
      <c r="AL124" s="24" t="s">
        <v>372</v>
      </c>
      <c r="AM124" s="24" t="str">
        <f t="shared" ref="AM124" si="139">O124</f>
        <v>D</v>
      </c>
      <c r="AN124" s="24" t="str">
        <f t="shared" ref="AN124" si="140">P124</f>
        <v>L</v>
      </c>
      <c r="AO124" s="25">
        <v>0</v>
      </c>
      <c r="AP124" s="25">
        <v>2</v>
      </c>
      <c r="AQ124" s="25">
        <v>0</v>
      </c>
      <c r="AR124" s="25">
        <v>0</v>
      </c>
      <c r="AS124" s="25" t="str">
        <f>MID(DEC2HEX(AS125,4),3,1)</f>
        <v>7</v>
      </c>
      <c r="AT124" s="25" t="str">
        <f>MID(DEC2HEX(AS125,4),4,1)</f>
        <v>7</v>
      </c>
      <c r="AU124" s="58" t="s">
        <v>170</v>
      </c>
      <c r="AV124" s="58"/>
      <c r="BH124" s="22"/>
      <c r="BI124" s="13"/>
    </row>
    <row r="125" spans="3:61" x14ac:dyDescent="0.15">
      <c r="C125" s="18"/>
      <c r="D125" s="59"/>
      <c r="E125" s="60"/>
      <c r="F125" s="18"/>
      <c r="G125" s="23" t="s">
        <v>171</v>
      </c>
      <c r="H125" s="58">
        <v>2</v>
      </c>
      <c r="I125" s="58"/>
      <c r="J125" s="25">
        <f t="shared" ref="J125:T125" si="141">CODE(J124)</f>
        <v>48</v>
      </c>
      <c r="K125" s="25">
        <f t="shared" si="141"/>
        <v>48</v>
      </c>
      <c r="L125" s="25">
        <f t="shared" si="141"/>
        <v>57</v>
      </c>
      <c r="M125" s="25">
        <f t="shared" si="141"/>
        <v>57</v>
      </c>
      <c r="N125" s="25">
        <f t="shared" si="141"/>
        <v>82</v>
      </c>
      <c r="O125" s="25">
        <f t="shared" si="141"/>
        <v>68</v>
      </c>
      <c r="P125" s="25">
        <f t="shared" si="141"/>
        <v>76</v>
      </c>
      <c r="Q125" s="25">
        <f t="shared" si="141"/>
        <v>48</v>
      </c>
      <c r="R125" s="25">
        <f t="shared" si="141"/>
        <v>48</v>
      </c>
      <c r="S125" s="25">
        <f t="shared" si="141"/>
        <v>48</v>
      </c>
      <c r="T125" s="25">
        <f t="shared" si="141"/>
        <v>48</v>
      </c>
      <c r="U125" s="55">
        <f>SUM(J125:T125)</f>
        <v>628</v>
      </c>
      <c r="V125" s="56"/>
      <c r="W125" s="55">
        <v>3</v>
      </c>
      <c r="X125" s="56"/>
      <c r="AD125" s="13"/>
      <c r="AF125" s="58">
        <v>2</v>
      </c>
      <c r="AG125" s="58"/>
      <c r="AH125" s="25">
        <f t="shared" ref="AH125:AR125" si="142">CODE(AH124)</f>
        <v>48</v>
      </c>
      <c r="AI125" s="25">
        <f t="shared" si="142"/>
        <v>48</v>
      </c>
      <c r="AJ125" s="25">
        <f t="shared" si="142"/>
        <v>57</v>
      </c>
      <c r="AK125" s="25">
        <f t="shared" si="142"/>
        <v>57</v>
      </c>
      <c r="AL125" s="25">
        <f t="shared" si="142"/>
        <v>83</v>
      </c>
      <c r="AM125" s="25">
        <f t="shared" si="142"/>
        <v>68</v>
      </c>
      <c r="AN125" s="25">
        <f t="shared" si="142"/>
        <v>76</v>
      </c>
      <c r="AO125" s="25">
        <f t="shared" si="142"/>
        <v>48</v>
      </c>
      <c r="AP125" s="25">
        <f t="shared" si="142"/>
        <v>50</v>
      </c>
      <c r="AQ125" s="25">
        <f t="shared" si="142"/>
        <v>48</v>
      </c>
      <c r="AR125" s="25">
        <f t="shared" si="142"/>
        <v>48</v>
      </c>
      <c r="AS125" s="55">
        <f>SUM(AH125:AR125)</f>
        <v>631</v>
      </c>
      <c r="AT125" s="56"/>
      <c r="AU125" s="55">
        <v>3</v>
      </c>
      <c r="AV125" s="56"/>
      <c r="BH125" s="22"/>
      <c r="BI125" s="13"/>
    </row>
    <row r="126" spans="3:61" x14ac:dyDescent="0.15">
      <c r="C126" s="18"/>
      <c r="D126" s="59"/>
      <c r="E126" s="60"/>
      <c r="F126" s="18"/>
      <c r="G126" s="23" t="s">
        <v>172</v>
      </c>
      <c r="H126" s="55" t="str">
        <f>DEC2HEX(H125,2)</f>
        <v>02</v>
      </c>
      <c r="I126" s="56"/>
      <c r="J126" s="25" t="str">
        <f t="shared" ref="J126:T126" si="143">DEC2HEX(J125,2)</f>
        <v>30</v>
      </c>
      <c r="K126" s="25" t="str">
        <f t="shared" si="143"/>
        <v>30</v>
      </c>
      <c r="L126" s="25" t="str">
        <f t="shared" si="143"/>
        <v>39</v>
      </c>
      <c r="M126" s="25" t="str">
        <f t="shared" si="143"/>
        <v>39</v>
      </c>
      <c r="N126" s="25" t="str">
        <f t="shared" si="143"/>
        <v>52</v>
      </c>
      <c r="O126" s="25" t="str">
        <f t="shared" si="143"/>
        <v>44</v>
      </c>
      <c r="P126" s="25" t="str">
        <f t="shared" si="143"/>
        <v>4C</v>
      </c>
      <c r="Q126" s="25" t="str">
        <f t="shared" si="143"/>
        <v>30</v>
      </c>
      <c r="R126" s="25" t="str">
        <f t="shared" si="143"/>
        <v>30</v>
      </c>
      <c r="S126" s="25" t="str">
        <f t="shared" si="143"/>
        <v>30</v>
      </c>
      <c r="T126" s="25" t="str">
        <f t="shared" si="143"/>
        <v>30</v>
      </c>
      <c r="U126" s="25" t="str">
        <f>DEC2HEX(CODE(MID(DEC2HEX(U125,4),3,1)),2)</f>
        <v>37</v>
      </c>
      <c r="V126" s="25" t="str">
        <f>DEC2HEX(CODE(MID(DEC2HEX(U125,4),4,1)),2)</f>
        <v>34</v>
      </c>
      <c r="W126" s="55" t="str">
        <f>DEC2HEX(W125,2)</f>
        <v>03</v>
      </c>
      <c r="X126" s="56"/>
      <c r="AD126" s="13"/>
      <c r="AF126" s="55" t="str">
        <f>DEC2HEX(AF125,2)</f>
        <v>02</v>
      </c>
      <c r="AG126" s="56"/>
      <c r="AH126" s="25" t="str">
        <f t="shared" ref="AH126:AR126" si="144">DEC2HEX(AH125,2)</f>
        <v>30</v>
      </c>
      <c r="AI126" s="25" t="str">
        <f t="shared" si="144"/>
        <v>30</v>
      </c>
      <c r="AJ126" s="25" t="str">
        <f t="shared" si="144"/>
        <v>39</v>
      </c>
      <c r="AK126" s="25" t="str">
        <f t="shared" si="144"/>
        <v>39</v>
      </c>
      <c r="AL126" s="25" t="str">
        <f t="shared" si="144"/>
        <v>53</v>
      </c>
      <c r="AM126" s="25" t="str">
        <f t="shared" si="144"/>
        <v>44</v>
      </c>
      <c r="AN126" s="25" t="str">
        <f t="shared" si="144"/>
        <v>4C</v>
      </c>
      <c r="AO126" s="25" t="str">
        <f t="shared" si="144"/>
        <v>30</v>
      </c>
      <c r="AP126" s="25" t="str">
        <f t="shared" si="144"/>
        <v>32</v>
      </c>
      <c r="AQ126" s="25" t="str">
        <f t="shared" si="144"/>
        <v>30</v>
      </c>
      <c r="AR126" s="25" t="str">
        <f t="shared" si="144"/>
        <v>30</v>
      </c>
      <c r="AS126" s="25" t="str">
        <f>DEC2HEX(CODE(MID(DEC2HEX(AS125,4),3,1)),2)</f>
        <v>37</v>
      </c>
      <c r="AT126" s="25" t="str">
        <f>DEC2HEX(CODE(MID(DEC2HEX(AS125,4),4,1)),2)</f>
        <v>37</v>
      </c>
      <c r="AU126" s="55" t="str">
        <f>DEC2HEX(AU125,2)</f>
        <v>03</v>
      </c>
      <c r="AV126" s="56"/>
      <c r="BH126" s="22"/>
      <c r="BI126" s="13"/>
    </row>
    <row r="127" spans="3:61" x14ac:dyDescent="0.15">
      <c r="C127" s="18"/>
      <c r="D127" s="20"/>
      <c r="E127" s="21" t="s">
        <v>352</v>
      </c>
      <c r="F127" s="18"/>
      <c r="AD127" s="13"/>
      <c r="BH127" s="22"/>
      <c r="BI127" s="13"/>
    </row>
    <row r="128" spans="3:61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13"/>
      <c r="R128" s="13"/>
      <c r="S128" s="13"/>
      <c r="T128" s="13"/>
      <c r="U128" s="26"/>
      <c r="V128" s="26"/>
      <c r="W128" s="26"/>
      <c r="X128" s="26"/>
      <c r="Y128" s="26"/>
      <c r="Z128" s="26"/>
      <c r="AA128" s="26"/>
      <c r="AB128" s="26"/>
      <c r="AC128" s="13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9"/>
      <c r="BI128" s="13"/>
    </row>
    <row r="129" spans="3:61" x14ac:dyDescent="0.15">
      <c r="C129" s="18"/>
      <c r="D129" s="20"/>
      <c r="E129" s="21">
        <f>COUNTA(H131:AC131)</f>
        <v>15</v>
      </c>
      <c r="F129" s="18"/>
      <c r="AD129" s="13"/>
      <c r="BH129" s="22"/>
      <c r="BI129" s="13"/>
    </row>
    <row r="130" spans="3:61" x14ac:dyDescent="0.15">
      <c r="C130" s="18"/>
      <c r="D130" s="59">
        <v>10</v>
      </c>
      <c r="E130" s="93" t="s">
        <v>347</v>
      </c>
      <c r="F130" s="18"/>
      <c r="G130" s="23"/>
      <c r="H130" s="57" t="s">
        <v>0</v>
      </c>
      <c r="I130" s="57"/>
      <c r="J130" s="57" t="s">
        <v>50</v>
      </c>
      <c r="K130" s="57"/>
      <c r="L130" s="57"/>
      <c r="M130" s="57"/>
      <c r="N130" s="57" t="s">
        <v>167</v>
      </c>
      <c r="O130" s="57"/>
      <c r="P130" s="57"/>
      <c r="Q130" s="57" t="s">
        <v>166</v>
      </c>
      <c r="R130" s="57"/>
      <c r="S130" s="57"/>
      <c r="T130" s="57"/>
      <c r="U130" s="57" t="s">
        <v>1</v>
      </c>
      <c r="V130" s="57"/>
      <c r="W130" s="57" t="s">
        <v>168</v>
      </c>
      <c r="X130" s="57"/>
      <c r="AD130" s="13"/>
      <c r="AF130" s="57" t="s">
        <v>0</v>
      </c>
      <c r="AG130" s="57"/>
      <c r="AH130" s="57" t="s">
        <v>50</v>
      </c>
      <c r="AI130" s="57"/>
      <c r="AJ130" s="57"/>
      <c r="AK130" s="57"/>
      <c r="AL130" s="57" t="s">
        <v>167</v>
      </c>
      <c r="AM130" s="57"/>
      <c r="AN130" s="57"/>
      <c r="AO130" s="57" t="s">
        <v>28</v>
      </c>
      <c r="AP130" s="57"/>
      <c r="AQ130" s="57"/>
      <c r="AR130" s="57"/>
      <c r="AS130" s="57" t="s">
        <v>1</v>
      </c>
      <c r="AT130" s="57"/>
      <c r="AU130" s="57" t="s">
        <v>168</v>
      </c>
      <c r="AV130" s="57"/>
      <c r="BH130" s="22"/>
      <c r="BI130" s="13"/>
    </row>
    <row r="131" spans="3:61" x14ac:dyDescent="0.15">
      <c r="C131" s="18"/>
      <c r="D131" s="59"/>
      <c r="E131" s="60"/>
      <c r="F131" s="18"/>
      <c r="G131" s="23" t="s">
        <v>169</v>
      </c>
      <c r="H131" s="58" t="s">
        <v>102</v>
      </c>
      <c r="I131" s="58"/>
      <c r="J131" s="25">
        <v>0</v>
      </c>
      <c r="K131" s="25">
        <v>0</v>
      </c>
      <c r="L131" s="25">
        <v>9</v>
      </c>
      <c r="M131" s="25">
        <v>9</v>
      </c>
      <c r="N131" s="24" t="s">
        <v>26</v>
      </c>
      <c r="O131" s="24" t="s">
        <v>346</v>
      </c>
      <c r="P131" s="24" t="s">
        <v>17</v>
      </c>
      <c r="Q131" s="25">
        <v>0</v>
      </c>
      <c r="R131" s="25">
        <v>0</v>
      </c>
      <c r="S131" s="25">
        <v>0</v>
      </c>
      <c r="T131" s="25">
        <v>0</v>
      </c>
      <c r="U131" s="25" t="str">
        <f>MID(DEC2HEX(U132,4),3,1)</f>
        <v>7</v>
      </c>
      <c r="V131" s="25" t="str">
        <f>MID(DEC2HEX(U132,4),4,1)</f>
        <v>B</v>
      </c>
      <c r="W131" s="58" t="s">
        <v>170</v>
      </c>
      <c r="X131" s="58"/>
      <c r="AD131" s="13"/>
      <c r="AF131" s="58" t="s">
        <v>102</v>
      </c>
      <c r="AG131" s="58"/>
      <c r="AH131" s="25">
        <f>J131</f>
        <v>0</v>
      </c>
      <c r="AI131" s="25">
        <f t="shared" ref="AI131" si="145">K131</f>
        <v>0</v>
      </c>
      <c r="AJ131" s="25">
        <f t="shared" ref="AJ131" si="146">L131</f>
        <v>9</v>
      </c>
      <c r="AK131" s="25">
        <f t="shared" ref="AK131" si="147">M131</f>
        <v>9</v>
      </c>
      <c r="AL131" s="24" t="s">
        <v>372</v>
      </c>
      <c r="AM131" s="24" t="str">
        <f t="shared" ref="AM131" si="148">O131</f>
        <v>D</v>
      </c>
      <c r="AN131" s="24" t="str">
        <f t="shared" ref="AN131" si="149">P131</f>
        <v>S</v>
      </c>
      <c r="AO131" s="25">
        <v>0</v>
      </c>
      <c r="AP131" s="25">
        <v>2</v>
      </c>
      <c r="AQ131" s="25">
        <v>0</v>
      </c>
      <c r="AR131" s="25">
        <v>0</v>
      </c>
      <c r="AS131" s="25" t="str">
        <f>MID(DEC2HEX(AS132,4),3,1)</f>
        <v>7</v>
      </c>
      <c r="AT131" s="25" t="str">
        <f>MID(DEC2HEX(AS132,4),4,1)</f>
        <v>E</v>
      </c>
      <c r="AU131" s="58" t="s">
        <v>170</v>
      </c>
      <c r="AV131" s="58"/>
      <c r="BH131" s="22"/>
      <c r="BI131" s="13"/>
    </row>
    <row r="132" spans="3:61" x14ac:dyDescent="0.15">
      <c r="C132" s="18"/>
      <c r="D132" s="59"/>
      <c r="E132" s="60"/>
      <c r="F132" s="18"/>
      <c r="G132" s="23" t="s">
        <v>171</v>
      </c>
      <c r="H132" s="58">
        <v>2</v>
      </c>
      <c r="I132" s="58"/>
      <c r="J132" s="25">
        <f t="shared" ref="J132:T132" si="150">CODE(J131)</f>
        <v>48</v>
      </c>
      <c r="K132" s="25">
        <f t="shared" si="150"/>
        <v>48</v>
      </c>
      <c r="L132" s="25">
        <f t="shared" si="150"/>
        <v>57</v>
      </c>
      <c r="M132" s="25">
        <f t="shared" si="150"/>
        <v>57</v>
      </c>
      <c r="N132" s="25">
        <f t="shared" si="150"/>
        <v>82</v>
      </c>
      <c r="O132" s="25">
        <f t="shared" si="150"/>
        <v>68</v>
      </c>
      <c r="P132" s="25">
        <f t="shared" si="150"/>
        <v>83</v>
      </c>
      <c r="Q132" s="25">
        <f t="shared" si="150"/>
        <v>48</v>
      </c>
      <c r="R132" s="25">
        <f t="shared" si="150"/>
        <v>48</v>
      </c>
      <c r="S132" s="25">
        <f t="shared" si="150"/>
        <v>48</v>
      </c>
      <c r="T132" s="25">
        <f t="shared" si="150"/>
        <v>48</v>
      </c>
      <c r="U132" s="55">
        <f>SUM(J132:T132)</f>
        <v>635</v>
      </c>
      <c r="V132" s="56"/>
      <c r="W132" s="55">
        <v>3</v>
      </c>
      <c r="X132" s="56"/>
      <c r="AD132" s="13"/>
      <c r="AF132" s="58">
        <v>2</v>
      </c>
      <c r="AG132" s="58"/>
      <c r="AH132" s="25">
        <f t="shared" ref="AH132:AR132" si="151">CODE(AH131)</f>
        <v>48</v>
      </c>
      <c r="AI132" s="25">
        <f t="shared" si="151"/>
        <v>48</v>
      </c>
      <c r="AJ132" s="25">
        <f t="shared" si="151"/>
        <v>57</v>
      </c>
      <c r="AK132" s="25">
        <f t="shared" si="151"/>
        <v>57</v>
      </c>
      <c r="AL132" s="25">
        <f t="shared" si="151"/>
        <v>83</v>
      </c>
      <c r="AM132" s="25">
        <f t="shared" si="151"/>
        <v>68</v>
      </c>
      <c r="AN132" s="25">
        <f t="shared" si="151"/>
        <v>83</v>
      </c>
      <c r="AO132" s="25">
        <f t="shared" si="151"/>
        <v>48</v>
      </c>
      <c r="AP132" s="25">
        <f t="shared" si="151"/>
        <v>50</v>
      </c>
      <c r="AQ132" s="25">
        <f t="shared" si="151"/>
        <v>48</v>
      </c>
      <c r="AR132" s="25">
        <f t="shared" si="151"/>
        <v>48</v>
      </c>
      <c r="AS132" s="55">
        <f>SUM(AH132:AR132)</f>
        <v>638</v>
      </c>
      <c r="AT132" s="56"/>
      <c r="AU132" s="55">
        <v>3</v>
      </c>
      <c r="AV132" s="56"/>
      <c r="BH132" s="22"/>
      <c r="BI132" s="13"/>
    </row>
    <row r="133" spans="3:61" x14ac:dyDescent="0.15">
      <c r="C133" s="18"/>
      <c r="D133" s="59"/>
      <c r="E133" s="60"/>
      <c r="F133" s="18"/>
      <c r="G133" s="23" t="s">
        <v>172</v>
      </c>
      <c r="H133" s="55" t="str">
        <f>DEC2HEX(H132,2)</f>
        <v>02</v>
      </c>
      <c r="I133" s="56"/>
      <c r="J133" s="25" t="str">
        <f t="shared" ref="J133:T133" si="152">DEC2HEX(J132,2)</f>
        <v>30</v>
      </c>
      <c r="K133" s="25" t="str">
        <f t="shared" si="152"/>
        <v>30</v>
      </c>
      <c r="L133" s="25" t="str">
        <f t="shared" si="152"/>
        <v>39</v>
      </c>
      <c r="M133" s="25" t="str">
        <f t="shared" si="152"/>
        <v>39</v>
      </c>
      <c r="N133" s="25" t="str">
        <f t="shared" si="152"/>
        <v>52</v>
      </c>
      <c r="O133" s="25" t="str">
        <f t="shared" si="152"/>
        <v>44</v>
      </c>
      <c r="P133" s="25" t="str">
        <f t="shared" si="152"/>
        <v>53</v>
      </c>
      <c r="Q133" s="25" t="str">
        <f t="shared" si="152"/>
        <v>30</v>
      </c>
      <c r="R133" s="25" t="str">
        <f t="shared" si="152"/>
        <v>30</v>
      </c>
      <c r="S133" s="25" t="str">
        <f t="shared" si="152"/>
        <v>30</v>
      </c>
      <c r="T133" s="25" t="str">
        <f t="shared" si="152"/>
        <v>30</v>
      </c>
      <c r="U133" s="25" t="str">
        <f>DEC2HEX(CODE(MID(DEC2HEX(U132,4),3,1)),2)</f>
        <v>37</v>
      </c>
      <c r="V133" s="25" t="str">
        <f>DEC2HEX(CODE(MID(DEC2HEX(U132,4),4,1)),2)</f>
        <v>42</v>
      </c>
      <c r="W133" s="55" t="str">
        <f>DEC2HEX(W132,2)</f>
        <v>03</v>
      </c>
      <c r="X133" s="56"/>
      <c r="AD133" s="13"/>
      <c r="AF133" s="55" t="str">
        <f>DEC2HEX(AF132,2)</f>
        <v>02</v>
      </c>
      <c r="AG133" s="56"/>
      <c r="AH133" s="25" t="str">
        <f t="shared" ref="AH133:AR133" si="153">DEC2HEX(AH132,2)</f>
        <v>30</v>
      </c>
      <c r="AI133" s="25" t="str">
        <f t="shared" si="153"/>
        <v>30</v>
      </c>
      <c r="AJ133" s="25" t="str">
        <f t="shared" si="153"/>
        <v>39</v>
      </c>
      <c r="AK133" s="25" t="str">
        <f t="shared" si="153"/>
        <v>39</v>
      </c>
      <c r="AL133" s="25" t="str">
        <f t="shared" si="153"/>
        <v>53</v>
      </c>
      <c r="AM133" s="25" t="str">
        <f t="shared" si="153"/>
        <v>44</v>
      </c>
      <c r="AN133" s="25" t="str">
        <f t="shared" si="153"/>
        <v>53</v>
      </c>
      <c r="AO133" s="25" t="str">
        <f t="shared" si="153"/>
        <v>30</v>
      </c>
      <c r="AP133" s="25" t="str">
        <f t="shared" si="153"/>
        <v>32</v>
      </c>
      <c r="AQ133" s="25" t="str">
        <f t="shared" si="153"/>
        <v>30</v>
      </c>
      <c r="AR133" s="25" t="str">
        <f t="shared" si="153"/>
        <v>30</v>
      </c>
      <c r="AS133" s="25" t="str">
        <f>DEC2HEX(CODE(MID(DEC2HEX(AS132,4),3,1)),2)</f>
        <v>37</v>
      </c>
      <c r="AT133" s="25" t="str">
        <f>DEC2HEX(CODE(MID(DEC2HEX(AS132,4),4,1)),2)</f>
        <v>45</v>
      </c>
      <c r="AU133" s="55" t="str">
        <f>DEC2HEX(AU132,2)</f>
        <v>03</v>
      </c>
      <c r="AV133" s="56"/>
      <c r="BH133" s="22"/>
      <c r="BI133" s="13"/>
    </row>
    <row r="134" spans="3:61" x14ac:dyDescent="0.15">
      <c r="C134" s="18"/>
      <c r="D134" s="20"/>
      <c r="E134" s="21" t="s">
        <v>351</v>
      </c>
      <c r="F134" s="18"/>
      <c r="AD134" s="13"/>
      <c r="BH134" s="22"/>
      <c r="BI134" s="13"/>
    </row>
    <row r="135" spans="3:61" ht="3.75" customHeight="1" x14ac:dyDescent="0.15">
      <c r="C135" s="18"/>
      <c r="D135" s="16"/>
      <c r="E135" s="17"/>
      <c r="F135" s="18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13"/>
      <c r="R135" s="13"/>
      <c r="S135" s="13"/>
      <c r="T135" s="13"/>
      <c r="U135" s="26"/>
      <c r="V135" s="26"/>
      <c r="W135" s="26"/>
      <c r="X135" s="26"/>
      <c r="Y135" s="26"/>
      <c r="Z135" s="26"/>
      <c r="AA135" s="26"/>
      <c r="AB135" s="26"/>
      <c r="AC135" s="13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9"/>
      <c r="BI135" s="13"/>
    </row>
    <row r="136" spans="3:61" x14ac:dyDescent="0.15">
      <c r="C136" s="18"/>
      <c r="D136" s="20"/>
      <c r="E136" s="21">
        <f>COUNTA(H138:AC138)</f>
        <v>15</v>
      </c>
      <c r="F136" s="18"/>
      <c r="AD136" s="13"/>
      <c r="BH136" s="22"/>
      <c r="BI136" s="13"/>
    </row>
    <row r="137" spans="3:61" x14ac:dyDescent="0.15">
      <c r="C137" s="18"/>
      <c r="D137" s="59">
        <v>15</v>
      </c>
      <c r="E137" s="93" t="s">
        <v>214</v>
      </c>
      <c r="F137" s="18"/>
      <c r="G137" s="23"/>
      <c r="H137" s="57" t="s">
        <v>0</v>
      </c>
      <c r="I137" s="57"/>
      <c r="J137" s="57" t="s">
        <v>50</v>
      </c>
      <c r="K137" s="57"/>
      <c r="L137" s="57"/>
      <c r="M137" s="57"/>
      <c r="N137" s="57" t="s">
        <v>167</v>
      </c>
      <c r="O137" s="57"/>
      <c r="P137" s="57"/>
      <c r="Q137" s="57" t="s">
        <v>166</v>
      </c>
      <c r="R137" s="57"/>
      <c r="S137" s="57"/>
      <c r="T137" s="57"/>
      <c r="U137" s="57" t="s">
        <v>1</v>
      </c>
      <c r="V137" s="57"/>
      <c r="W137" s="57" t="s">
        <v>168</v>
      </c>
      <c r="X137" s="57"/>
      <c r="AD137" s="13"/>
      <c r="AF137" s="57" t="s">
        <v>0</v>
      </c>
      <c r="AG137" s="57"/>
      <c r="AH137" s="57" t="s">
        <v>50</v>
      </c>
      <c r="AI137" s="57"/>
      <c r="AJ137" s="57"/>
      <c r="AK137" s="57"/>
      <c r="AL137" s="57" t="s">
        <v>167</v>
      </c>
      <c r="AM137" s="57"/>
      <c r="AN137" s="57"/>
      <c r="AO137" s="57" t="s">
        <v>28</v>
      </c>
      <c r="AP137" s="57"/>
      <c r="AQ137" s="57"/>
      <c r="AR137" s="57"/>
      <c r="AS137" s="57" t="s">
        <v>1</v>
      </c>
      <c r="AT137" s="57"/>
      <c r="AU137" s="57" t="s">
        <v>168</v>
      </c>
      <c r="AV137" s="57"/>
      <c r="BH137" s="22"/>
      <c r="BI137" s="13"/>
    </row>
    <row r="138" spans="3:61" x14ac:dyDescent="0.15">
      <c r="C138" s="18"/>
      <c r="D138" s="59"/>
      <c r="E138" s="60"/>
      <c r="F138" s="18"/>
      <c r="G138" s="23" t="s">
        <v>169</v>
      </c>
      <c r="H138" s="58" t="s">
        <v>102</v>
      </c>
      <c r="I138" s="58"/>
      <c r="J138" s="25">
        <v>0</v>
      </c>
      <c r="K138" s="25">
        <v>0</v>
      </c>
      <c r="L138" s="25">
        <v>9</v>
      </c>
      <c r="M138" s="25">
        <v>9</v>
      </c>
      <c r="N138" s="24" t="s">
        <v>26</v>
      </c>
      <c r="O138" s="24" t="s">
        <v>17</v>
      </c>
      <c r="P138" s="24" t="s">
        <v>16</v>
      </c>
      <c r="Q138" s="25">
        <v>0</v>
      </c>
      <c r="R138" s="25">
        <v>0</v>
      </c>
      <c r="S138" s="25">
        <v>0</v>
      </c>
      <c r="T138" s="25">
        <v>0</v>
      </c>
      <c r="U138" s="25" t="str">
        <f>MID(DEC2HEX(U139,4),3,1)</f>
        <v>8</v>
      </c>
      <c r="V138" s="25" t="str">
        <f>MID(DEC2HEX(U139,4),4,1)</f>
        <v>2</v>
      </c>
      <c r="W138" s="58" t="s">
        <v>170</v>
      </c>
      <c r="X138" s="58"/>
      <c r="AD138" s="13"/>
      <c r="AF138" s="58" t="s">
        <v>102</v>
      </c>
      <c r="AG138" s="58"/>
      <c r="AH138" s="25">
        <f>J138</f>
        <v>0</v>
      </c>
      <c r="AI138" s="25">
        <f t="shared" ref="AI138" si="154">K138</f>
        <v>0</v>
      </c>
      <c r="AJ138" s="25">
        <f t="shared" ref="AJ138" si="155">L138</f>
        <v>9</v>
      </c>
      <c r="AK138" s="25">
        <f t="shared" ref="AK138" si="156">M138</f>
        <v>9</v>
      </c>
      <c r="AL138" s="24" t="s">
        <v>372</v>
      </c>
      <c r="AM138" s="24" t="str">
        <f t="shared" ref="AM138" si="157">O138</f>
        <v>S</v>
      </c>
      <c r="AN138" s="24" t="str">
        <f t="shared" ref="AN138" si="158">P138</f>
        <v>K</v>
      </c>
      <c r="AO138" s="25">
        <v>0</v>
      </c>
      <c r="AP138" s="25">
        <v>0</v>
      </c>
      <c r="AQ138" s="25">
        <v>1</v>
      </c>
      <c r="AR138" s="25">
        <v>0</v>
      </c>
      <c r="AS138" s="25" t="str">
        <f>MID(DEC2HEX(AS139,4),3,1)</f>
        <v>8</v>
      </c>
      <c r="AT138" s="25" t="str">
        <f>MID(DEC2HEX(AS139,4),4,1)</f>
        <v>4</v>
      </c>
      <c r="AU138" s="58" t="s">
        <v>170</v>
      </c>
      <c r="AV138" s="58"/>
      <c r="BH138" s="22"/>
      <c r="BI138" s="13"/>
    </row>
    <row r="139" spans="3:61" x14ac:dyDescent="0.15">
      <c r="C139" s="18"/>
      <c r="D139" s="59"/>
      <c r="E139" s="60"/>
      <c r="F139" s="18"/>
      <c r="G139" s="23" t="s">
        <v>171</v>
      </c>
      <c r="H139" s="58">
        <v>2</v>
      </c>
      <c r="I139" s="58"/>
      <c r="J139" s="25">
        <f t="shared" ref="J139:T139" si="159">CODE(J138)</f>
        <v>48</v>
      </c>
      <c r="K139" s="25">
        <f t="shared" si="159"/>
        <v>48</v>
      </c>
      <c r="L139" s="25">
        <f t="shared" si="159"/>
        <v>57</v>
      </c>
      <c r="M139" s="25">
        <f t="shared" si="159"/>
        <v>57</v>
      </c>
      <c r="N139" s="25">
        <f t="shared" si="159"/>
        <v>82</v>
      </c>
      <c r="O139" s="25">
        <f t="shared" si="159"/>
        <v>83</v>
      </c>
      <c r="P139" s="25">
        <f t="shared" si="159"/>
        <v>75</v>
      </c>
      <c r="Q139" s="25">
        <f t="shared" si="159"/>
        <v>48</v>
      </c>
      <c r="R139" s="25">
        <f t="shared" si="159"/>
        <v>48</v>
      </c>
      <c r="S139" s="25">
        <f t="shared" si="159"/>
        <v>48</v>
      </c>
      <c r="T139" s="25">
        <f t="shared" si="159"/>
        <v>48</v>
      </c>
      <c r="U139" s="55">
        <f>SUM(J139:T139)</f>
        <v>642</v>
      </c>
      <c r="V139" s="56"/>
      <c r="W139" s="55">
        <v>3</v>
      </c>
      <c r="X139" s="56"/>
      <c r="AD139" s="13"/>
      <c r="AF139" s="58">
        <v>2</v>
      </c>
      <c r="AG139" s="58"/>
      <c r="AH139" s="25">
        <f t="shared" ref="AH139:AR139" si="160">CODE(AH138)</f>
        <v>48</v>
      </c>
      <c r="AI139" s="25">
        <f t="shared" si="160"/>
        <v>48</v>
      </c>
      <c r="AJ139" s="25">
        <f t="shared" si="160"/>
        <v>57</v>
      </c>
      <c r="AK139" s="25">
        <f t="shared" si="160"/>
        <v>57</v>
      </c>
      <c r="AL139" s="25">
        <f t="shared" si="160"/>
        <v>83</v>
      </c>
      <c r="AM139" s="25">
        <f t="shared" si="160"/>
        <v>83</v>
      </c>
      <c r="AN139" s="25">
        <f t="shared" si="160"/>
        <v>75</v>
      </c>
      <c r="AO139" s="25">
        <f t="shared" si="160"/>
        <v>48</v>
      </c>
      <c r="AP139" s="25">
        <f t="shared" si="160"/>
        <v>48</v>
      </c>
      <c r="AQ139" s="25">
        <f t="shared" si="160"/>
        <v>49</v>
      </c>
      <c r="AR139" s="25">
        <f t="shared" si="160"/>
        <v>48</v>
      </c>
      <c r="AS139" s="55">
        <f>SUM(AH139:AR139)</f>
        <v>644</v>
      </c>
      <c r="AT139" s="56"/>
      <c r="AU139" s="55">
        <v>3</v>
      </c>
      <c r="AV139" s="56"/>
      <c r="BH139" s="22"/>
      <c r="BI139" s="13"/>
    </row>
    <row r="140" spans="3:61" x14ac:dyDescent="0.15">
      <c r="C140" s="18"/>
      <c r="D140" s="59"/>
      <c r="E140" s="60"/>
      <c r="F140" s="18"/>
      <c r="G140" s="23" t="s">
        <v>172</v>
      </c>
      <c r="H140" s="55" t="str">
        <f>DEC2HEX(H139,2)</f>
        <v>02</v>
      </c>
      <c r="I140" s="56"/>
      <c r="J140" s="25" t="str">
        <f t="shared" ref="J140:T140" si="161">DEC2HEX(J139,2)</f>
        <v>30</v>
      </c>
      <c r="K140" s="25" t="str">
        <f t="shared" si="161"/>
        <v>30</v>
      </c>
      <c r="L140" s="25" t="str">
        <f t="shared" si="161"/>
        <v>39</v>
      </c>
      <c r="M140" s="25" t="str">
        <f t="shared" si="161"/>
        <v>39</v>
      </c>
      <c r="N140" s="25" t="str">
        <f t="shared" si="161"/>
        <v>52</v>
      </c>
      <c r="O140" s="25" t="str">
        <f t="shared" si="161"/>
        <v>53</v>
      </c>
      <c r="P140" s="25" t="str">
        <f t="shared" si="161"/>
        <v>4B</v>
      </c>
      <c r="Q140" s="25" t="str">
        <f t="shared" si="161"/>
        <v>30</v>
      </c>
      <c r="R140" s="25" t="str">
        <f t="shared" si="161"/>
        <v>30</v>
      </c>
      <c r="S140" s="25" t="str">
        <f t="shared" si="161"/>
        <v>30</v>
      </c>
      <c r="T140" s="25" t="str">
        <f t="shared" si="161"/>
        <v>30</v>
      </c>
      <c r="U140" s="25" t="str">
        <f>DEC2HEX(CODE(MID(DEC2HEX(U139,4),3,1)),2)</f>
        <v>38</v>
      </c>
      <c r="V140" s="25" t="str">
        <f>DEC2HEX(CODE(MID(DEC2HEX(U139,4),4,1)),2)</f>
        <v>32</v>
      </c>
      <c r="W140" s="55" t="str">
        <f>DEC2HEX(W139,2)</f>
        <v>03</v>
      </c>
      <c r="X140" s="56"/>
      <c r="AD140" s="13"/>
      <c r="AF140" s="55" t="str">
        <f>DEC2HEX(AF139,2)</f>
        <v>02</v>
      </c>
      <c r="AG140" s="56"/>
      <c r="AH140" s="25" t="str">
        <f t="shared" ref="AH140:AR140" si="162">DEC2HEX(AH139,2)</f>
        <v>30</v>
      </c>
      <c r="AI140" s="25" t="str">
        <f t="shared" si="162"/>
        <v>30</v>
      </c>
      <c r="AJ140" s="25" t="str">
        <f t="shared" si="162"/>
        <v>39</v>
      </c>
      <c r="AK140" s="25" t="str">
        <f t="shared" si="162"/>
        <v>39</v>
      </c>
      <c r="AL140" s="25" t="str">
        <f t="shared" si="162"/>
        <v>53</v>
      </c>
      <c r="AM140" s="25" t="str">
        <f t="shared" si="162"/>
        <v>53</v>
      </c>
      <c r="AN140" s="25" t="str">
        <f t="shared" si="162"/>
        <v>4B</v>
      </c>
      <c r="AO140" s="25" t="str">
        <f t="shared" si="162"/>
        <v>30</v>
      </c>
      <c r="AP140" s="25" t="str">
        <f t="shared" si="162"/>
        <v>30</v>
      </c>
      <c r="AQ140" s="25" t="str">
        <f t="shared" si="162"/>
        <v>31</v>
      </c>
      <c r="AR140" s="25" t="str">
        <f t="shared" si="162"/>
        <v>30</v>
      </c>
      <c r="AS140" s="25" t="str">
        <f>DEC2HEX(CODE(MID(DEC2HEX(AS139,4),3,1)),2)</f>
        <v>38</v>
      </c>
      <c r="AT140" s="25" t="str">
        <f>DEC2HEX(CODE(MID(DEC2HEX(AS139,4),4,1)),2)</f>
        <v>34</v>
      </c>
      <c r="AU140" s="55" t="str">
        <f>DEC2HEX(AU139,2)</f>
        <v>03</v>
      </c>
      <c r="AV140" s="56"/>
      <c r="BH140" s="22"/>
      <c r="BI140" s="13"/>
    </row>
    <row r="141" spans="3:61" x14ac:dyDescent="0.15">
      <c r="C141" s="18"/>
      <c r="D141" s="20"/>
      <c r="E141" s="21" t="s">
        <v>362</v>
      </c>
      <c r="F141" s="18"/>
      <c r="AD141" s="13"/>
      <c r="BH141" s="22"/>
      <c r="BI141" s="13"/>
    </row>
    <row r="142" spans="3:61" ht="3.75" customHeight="1" x14ac:dyDescent="0.15">
      <c r="C142" s="18"/>
      <c r="D142" s="16"/>
      <c r="E142" s="17"/>
      <c r="F142" s="18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13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9"/>
      <c r="BI142" s="13"/>
    </row>
    <row r="143" spans="3:61" x14ac:dyDescent="0.15">
      <c r="C143" s="18"/>
      <c r="D143" s="20"/>
      <c r="E143" s="21">
        <f>COUNTA(H145:AC145)</f>
        <v>15</v>
      </c>
      <c r="F143" s="18"/>
      <c r="AD143" s="13"/>
      <c r="BH143" s="22"/>
      <c r="BI143" s="13"/>
    </row>
    <row r="144" spans="3:61" x14ac:dyDescent="0.15">
      <c r="C144" s="18"/>
      <c r="D144" s="59">
        <v>14</v>
      </c>
      <c r="E144" s="93" t="s">
        <v>59</v>
      </c>
      <c r="F144" s="18"/>
      <c r="G144" s="23"/>
      <c r="H144" s="57" t="s">
        <v>0</v>
      </c>
      <c r="I144" s="57"/>
      <c r="J144" s="57" t="s">
        <v>50</v>
      </c>
      <c r="K144" s="57"/>
      <c r="L144" s="57"/>
      <c r="M144" s="57"/>
      <c r="N144" s="57" t="s">
        <v>167</v>
      </c>
      <c r="O144" s="57"/>
      <c r="P144" s="57"/>
      <c r="Q144" s="57" t="s">
        <v>166</v>
      </c>
      <c r="R144" s="57"/>
      <c r="S144" s="57"/>
      <c r="T144" s="57"/>
      <c r="U144" s="57" t="s">
        <v>1</v>
      </c>
      <c r="V144" s="57"/>
      <c r="W144" s="57" t="s">
        <v>168</v>
      </c>
      <c r="X144" s="57"/>
      <c r="AD144" s="13"/>
      <c r="AF144" s="57" t="s">
        <v>0</v>
      </c>
      <c r="AG144" s="57"/>
      <c r="AH144" s="57" t="s">
        <v>50</v>
      </c>
      <c r="AI144" s="57"/>
      <c r="AJ144" s="57"/>
      <c r="AK144" s="57"/>
      <c r="AL144" s="57" t="s">
        <v>167</v>
      </c>
      <c r="AM144" s="57"/>
      <c r="AN144" s="57"/>
      <c r="AO144" s="57" t="s">
        <v>28</v>
      </c>
      <c r="AP144" s="57"/>
      <c r="AQ144" s="57"/>
      <c r="AR144" s="57"/>
      <c r="AS144" s="57" t="s">
        <v>1</v>
      </c>
      <c r="AT144" s="57"/>
      <c r="AU144" s="57" t="s">
        <v>168</v>
      </c>
      <c r="AV144" s="57"/>
      <c r="BH144" s="22"/>
      <c r="BI144" s="13"/>
    </row>
    <row r="145" spans="3:61" x14ac:dyDescent="0.15">
      <c r="C145" s="18"/>
      <c r="D145" s="59"/>
      <c r="E145" s="60"/>
      <c r="F145" s="18"/>
      <c r="G145" s="23" t="s">
        <v>169</v>
      </c>
      <c r="H145" s="58" t="s">
        <v>102</v>
      </c>
      <c r="I145" s="58"/>
      <c r="J145" s="25">
        <v>0</v>
      </c>
      <c r="K145" s="25">
        <v>0</v>
      </c>
      <c r="L145" s="25">
        <v>9</v>
      </c>
      <c r="M145" s="25">
        <v>9</v>
      </c>
      <c r="N145" s="24" t="s">
        <v>26</v>
      </c>
      <c r="O145" s="24" t="s">
        <v>15</v>
      </c>
      <c r="P145" s="24" t="s">
        <v>16</v>
      </c>
      <c r="Q145" s="25">
        <v>0</v>
      </c>
      <c r="R145" s="25">
        <v>0</v>
      </c>
      <c r="S145" s="25">
        <v>0</v>
      </c>
      <c r="T145" s="25">
        <v>0</v>
      </c>
      <c r="U145" s="25" t="str">
        <f>MID(DEC2HEX(U146,4),3,1)</f>
        <v>7</v>
      </c>
      <c r="V145" s="25" t="str">
        <f>MID(DEC2HEX(U146,4),4,1)</f>
        <v>2</v>
      </c>
      <c r="W145" s="58" t="s">
        <v>170</v>
      </c>
      <c r="X145" s="58"/>
      <c r="AD145" s="13"/>
      <c r="AF145" s="58" t="s">
        <v>102</v>
      </c>
      <c r="AG145" s="58"/>
      <c r="AH145" s="25">
        <f>J145</f>
        <v>0</v>
      </c>
      <c r="AI145" s="25">
        <f t="shared" ref="AI145" si="163">K145</f>
        <v>0</v>
      </c>
      <c r="AJ145" s="25">
        <f t="shared" ref="AJ145" si="164">L145</f>
        <v>9</v>
      </c>
      <c r="AK145" s="25">
        <f t="shared" ref="AK145" si="165">M145</f>
        <v>9</v>
      </c>
      <c r="AL145" s="24" t="s">
        <v>372</v>
      </c>
      <c r="AM145" s="24" t="str">
        <f t="shared" ref="AM145" si="166">O145</f>
        <v>C</v>
      </c>
      <c r="AN145" s="24" t="str">
        <f t="shared" ref="AN145" si="167">P145</f>
        <v>K</v>
      </c>
      <c r="AO145" s="25">
        <v>0</v>
      </c>
      <c r="AP145" s="25">
        <v>0</v>
      </c>
      <c r="AQ145" s="25">
        <v>1</v>
      </c>
      <c r="AR145" s="25">
        <v>0</v>
      </c>
      <c r="AS145" s="25" t="str">
        <f>MID(DEC2HEX(AS146,4),3,1)</f>
        <v>7</v>
      </c>
      <c r="AT145" s="25" t="str">
        <f>MID(DEC2HEX(AS146,4),4,1)</f>
        <v>4</v>
      </c>
      <c r="AU145" s="58" t="s">
        <v>170</v>
      </c>
      <c r="AV145" s="58"/>
      <c r="BH145" s="22"/>
      <c r="BI145" s="13"/>
    </row>
    <row r="146" spans="3:61" x14ac:dyDescent="0.15">
      <c r="C146" s="18"/>
      <c r="D146" s="59"/>
      <c r="E146" s="60"/>
      <c r="F146" s="18"/>
      <c r="G146" s="23" t="s">
        <v>171</v>
      </c>
      <c r="H146" s="58">
        <v>2</v>
      </c>
      <c r="I146" s="58"/>
      <c r="J146" s="25">
        <f t="shared" ref="J146:T146" si="168">CODE(J145)</f>
        <v>48</v>
      </c>
      <c r="K146" s="25">
        <f t="shared" si="168"/>
        <v>48</v>
      </c>
      <c r="L146" s="25">
        <f t="shared" si="168"/>
        <v>57</v>
      </c>
      <c r="M146" s="25">
        <f t="shared" si="168"/>
        <v>57</v>
      </c>
      <c r="N146" s="25">
        <f t="shared" si="168"/>
        <v>82</v>
      </c>
      <c r="O146" s="25">
        <f t="shared" si="168"/>
        <v>67</v>
      </c>
      <c r="P146" s="25">
        <f t="shared" si="168"/>
        <v>75</v>
      </c>
      <c r="Q146" s="25">
        <f t="shared" si="168"/>
        <v>48</v>
      </c>
      <c r="R146" s="25">
        <f t="shared" si="168"/>
        <v>48</v>
      </c>
      <c r="S146" s="25">
        <f t="shared" si="168"/>
        <v>48</v>
      </c>
      <c r="T146" s="25">
        <f t="shared" si="168"/>
        <v>48</v>
      </c>
      <c r="U146" s="55">
        <f>SUM(J146:T146)</f>
        <v>626</v>
      </c>
      <c r="V146" s="56"/>
      <c r="W146" s="55">
        <v>3</v>
      </c>
      <c r="X146" s="56"/>
      <c r="AD146" s="13"/>
      <c r="AF146" s="58">
        <v>2</v>
      </c>
      <c r="AG146" s="58"/>
      <c r="AH146" s="25">
        <f t="shared" ref="AH146:AR146" si="169">CODE(AH145)</f>
        <v>48</v>
      </c>
      <c r="AI146" s="25">
        <f t="shared" si="169"/>
        <v>48</v>
      </c>
      <c r="AJ146" s="25">
        <f t="shared" si="169"/>
        <v>57</v>
      </c>
      <c r="AK146" s="25">
        <f t="shared" si="169"/>
        <v>57</v>
      </c>
      <c r="AL146" s="25">
        <f t="shared" si="169"/>
        <v>83</v>
      </c>
      <c r="AM146" s="25">
        <f t="shared" si="169"/>
        <v>67</v>
      </c>
      <c r="AN146" s="25">
        <f t="shared" si="169"/>
        <v>75</v>
      </c>
      <c r="AO146" s="25">
        <f t="shared" si="169"/>
        <v>48</v>
      </c>
      <c r="AP146" s="25">
        <f t="shared" si="169"/>
        <v>48</v>
      </c>
      <c r="AQ146" s="25">
        <f t="shared" si="169"/>
        <v>49</v>
      </c>
      <c r="AR146" s="25">
        <f t="shared" si="169"/>
        <v>48</v>
      </c>
      <c r="AS146" s="55">
        <f>SUM(AH146:AR146)</f>
        <v>628</v>
      </c>
      <c r="AT146" s="56"/>
      <c r="AU146" s="55">
        <v>3</v>
      </c>
      <c r="AV146" s="56"/>
      <c r="BH146" s="22"/>
      <c r="BI146" s="13"/>
    </row>
    <row r="147" spans="3:61" x14ac:dyDescent="0.15">
      <c r="C147" s="18"/>
      <c r="D147" s="59"/>
      <c r="E147" s="60"/>
      <c r="F147" s="18"/>
      <c r="G147" s="23" t="s">
        <v>172</v>
      </c>
      <c r="H147" s="55" t="str">
        <f>DEC2HEX(H146,2)</f>
        <v>02</v>
      </c>
      <c r="I147" s="56"/>
      <c r="J147" s="25" t="str">
        <f t="shared" ref="J147:T147" si="170">DEC2HEX(J146,2)</f>
        <v>30</v>
      </c>
      <c r="K147" s="25" t="str">
        <f t="shared" si="170"/>
        <v>30</v>
      </c>
      <c r="L147" s="25" t="str">
        <f t="shared" si="170"/>
        <v>39</v>
      </c>
      <c r="M147" s="25" t="str">
        <f t="shared" si="170"/>
        <v>39</v>
      </c>
      <c r="N147" s="25" t="str">
        <f t="shared" si="170"/>
        <v>52</v>
      </c>
      <c r="O147" s="25" t="str">
        <f t="shared" si="170"/>
        <v>43</v>
      </c>
      <c r="P147" s="25" t="str">
        <f t="shared" si="170"/>
        <v>4B</v>
      </c>
      <c r="Q147" s="25" t="str">
        <f t="shared" si="170"/>
        <v>30</v>
      </c>
      <c r="R147" s="25" t="str">
        <f t="shared" si="170"/>
        <v>30</v>
      </c>
      <c r="S147" s="25" t="str">
        <f t="shared" si="170"/>
        <v>30</v>
      </c>
      <c r="T147" s="25" t="str">
        <f t="shared" si="170"/>
        <v>30</v>
      </c>
      <c r="U147" s="25" t="str">
        <f>DEC2HEX(CODE(MID(DEC2HEX(U146,4),3,1)),2)</f>
        <v>37</v>
      </c>
      <c r="V147" s="25" t="str">
        <f>DEC2HEX(CODE(MID(DEC2HEX(U146,4),4,1)),2)</f>
        <v>32</v>
      </c>
      <c r="W147" s="55" t="str">
        <f>DEC2HEX(W146,2)</f>
        <v>03</v>
      </c>
      <c r="X147" s="56"/>
      <c r="AD147" s="13"/>
      <c r="AF147" s="55" t="str">
        <f>DEC2HEX(AF146,2)</f>
        <v>02</v>
      </c>
      <c r="AG147" s="56"/>
      <c r="AH147" s="25" t="str">
        <f t="shared" ref="AH147:AR147" si="171">DEC2HEX(AH146,2)</f>
        <v>30</v>
      </c>
      <c r="AI147" s="25" t="str">
        <f t="shared" si="171"/>
        <v>30</v>
      </c>
      <c r="AJ147" s="25" t="str">
        <f t="shared" si="171"/>
        <v>39</v>
      </c>
      <c r="AK147" s="25" t="str">
        <f t="shared" si="171"/>
        <v>39</v>
      </c>
      <c r="AL147" s="25" t="str">
        <f t="shared" si="171"/>
        <v>53</v>
      </c>
      <c r="AM147" s="25" t="str">
        <f t="shared" si="171"/>
        <v>43</v>
      </c>
      <c r="AN147" s="25" t="str">
        <f t="shared" si="171"/>
        <v>4B</v>
      </c>
      <c r="AO147" s="25" t="str">
        <f t="shared" si="171"/>
        <v>30</v>
      </c>
      <c r="AP147" s="25" t="str">
        <f t="shared" si="171"/>
        <v>30</v>
      </c>
      <c r="AQ147" s="25" t="str">
        <f t="shared" si="171"/>
        <v>31</v>
      </c>
      <c r="AR147" s="25" t="str">
        <f t="shared" si="171"/>
        <v>30</v>
      </c>
      <c r="AS147" s="25" t="str">
        <f>DEC2HEX(CODE(MID(DEC2HEX(AS146,4),3,1)),2)</f>
        <v>37</v>
      </c>
      <c r="AT147" s="25" t="str">
        <f>DEC2HEX(CODE(MID(DEC2HEX(AS146,4),4,1)),2)</f>
        <v>34</v>
      </c>
      <c r="AU147" s="55" t="str">
        <f>DEC2HEX(AU146,2)</f>
        <v>03</v>
      </c>
      <c r="AV147" s="56"/>
      <c r="BH147" s="22"/>
      <c r="BI147" s="13"/>
    </row>
    <row r="148" spans="3:61" x14ac:dyDescent="0.15">
      <c r="C148" s="18"/>
      <c r="D148" s="20"/>
      <c r="E148" s="21" t="s">
        <v>363</v>
      </c>
      <c r="F148" s="18"/>
      <c r="AD148" s="13"/>
      <c r="BH148" s="22"/>
      <c r="BI148" s="13"/>
    </row>
    <row r="149" spans="3:61" ht="3.75" customHeight="1" x14ac:dyDescent="0.15">
      <c r="C149" s="18"/>
      <c r="D149" s="16"/>
      <c r="E149" s="17"/>
      <c r="F149" s="18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9"/>
      <c r="BI149" s="13"/>
    </row>
    <row r="150" spans="3:61" x14ac:dyDescent="0.15">
      <c r="C150" s="18"/>
      <c r="D150" s="20"/>
      <c r="E150" s="21">
        <f>COUNTA(H152:AC152)</f>
        <v>15</v>
      </c>
      <c r="F150" s="18"/>
      <c r="AD150" s="13"/>
      <c r="BH150" s="22"/>
      <c r="BI150" s="13"/>
    </row>
    <row r="151" spans="3:61" x14ac:dyDescent="0.15">
      <c r="C151" s="18"/>
      <c r="D151" s="59">
        <v>16</v>
      </c>
      <c r="E151" s="93" t="s">
        <v>53</v>
      </c>
      <c r="F151" s="18"/>
      <c r="G151" s="23"/>
      <c r="H151" s="57" t="s">
        <v>0</v>
      </c>
      <c r="I151" s="57"/>
      <c r="J151" s="57" t="s">
        <v>50</v>
      </c>
      <c r="K151" s="57"/>
      <c r="L151" s="57"/>
      <c r="M151" s="57"/>
      <c r="N151" s="57" t="s">
        <v>167</v>
      </c>
      <c r="O151" s="57"/>
      <c r="P151" s="57"/>
      <c r="Q151" s="57" t="s">
        <v>166</v>
      </c>
      <c r="R151" s="57"/>
      <c r="S151" s="57"/>
      <c r="T151" s="57"/>
      <c r="U151" s="57" t="s">
        <v>1</v>
      </c>
      <c r="V151" s="57"/>
      <c r="W151" s="57" t="s">
        <v>168</v>
      </c>
      <c r="X151" s="57"/>
      <c r="AD151" s="13"/>
      <c r="AF151" s="57" t="s">
        <v>0</v>
      </c>
      <c r="AG151" s="57"/>
      <c r="AH151" s="57" t="s">
        <v>50</v>
      </c>
      <c r="AI151" s="57"/>
      <c r="AJ151" s="57"/>
      <c r="AK151" s="57"/>
      <c r="AL151" s="57" t="s">
        <v>167</v>
      </c>
      <c r="AM151" s="57"/>
      <c r="AN151" s="57"/>
      <c r="AO151" s="57" t="s">
        <v>28</v>
      </c>
      <c r="AP151" s="57"/>
      <c r="AQ151" s="57"/>
      <c r="AR151" s="57"/>
      <c r="AS151" s="57" t="s">
        <v>1</v>
      </c>
      <c r="AT151" s="57"/>
      <c r="AU151" s="57" t="s">
        <v>168</v>
      </c>
      <c r="AV151" s="57"/>
      <c r="BH151" s="22"/>
      <c r="BI151" s="13"/>
    </row>
    <row r="152" spans="3:61" x14ac:dyDescent="0.15">
      <c r="C152" s="18"/>
      <c r="D152" s="59"/>
      <c r="E152" s="60"/>
      <c r="F152" s="18"/>
      <c r="G152" s="23" t="s">
        <v>169</v>
      </c>
      <c r="H152" s="58" t="s">
        <v>102</v>
      </c>
      <c r="I152" s="58"/>
      <c r="J152" s="25">
        <v>0</v>
      </c>
      <c r="K152" s="25">
        <v>0</v>
      </c>
      <c r="L152" s="25">
        <v>9</v>
      </c>
      <c r="M152" s="25">
        <v>9</v>
      </c>
      <c r="N152" s="24" t="s">
        <v>26</v>
      </c>
      <c r="O152" s="24" t="s">
        <v>27</v>
      </c>
      <c r="P152" s="24" t="s">
        <v>27</v>
      </c>
      <c r="Q152" s="25">
        <v>0</v>
      </c>
      <c r="R152" s="25">
        <v>0</v>
      </c>
      <c r="S152" s="25">
        <v>0</v>
      </c>
      <c r="T152" s="25">
        <v>0</v>
      </c>
      <c r="U152" s="25" t="str">
        <f>MID(DEC2HEX(U153,4),3,1)</f>
        <v>8</v>
      </c>
      <c r="V152" s="25" t="str">
        <f>MID(DEC2HEX(U153,4),4,1)</f>
        <v>C</v>
      </c>
      <c r="W152" s="58" t="s">
        <v>170</v>
      </c>
      <c r="X152" s="58"/>
      <c r="AD152" s="13"/>
      <c r="AF152" s="58" t="s">
        <v>102</v>
      </c>
      <c r="AG152" s="58"/>
      <c r="AH152" s="25">
        <f>J152</f>
        <v>0</v>
      </c>
      <c r="AI152" s="25">
        <f t="shared" ref="AI152" si="172">K152</f>
        <v>0</v>
      </c>
      <c r="AJ152" s="25">
        <f t="shared" ref="AJ152" si="173">L152</f>
        <v>9</v>
      </c>
      <c r="AK152" s="25">
        <f t="shared" ref="AK152" si="174">M152</f>
        <v>9</v>
      </c>
      <c r="AL152" s="24" t="s">
        <v>372</v>
      </c>
      <c r="AM152" s="24" t="str">
        <f t="shared" ref="AM152" si="175">O152</f>
        <v>T</v>
      </c>
      <c r="AN152" s="24" t="str">
        <f t="shared" ref="AN152" si="176">P152</f>
        <v>T</v>
      </c>
      <c r="AO152" s="25">
        <v>0</v>
      </c>
      <c r="AP152" s="25">
        <v>0</v>
      </c>
      <c r="AQ152" s="25">
        <v>2</v>
      </c>
      <c r="AR152" s="25">
        <v>0</v>
      </c>
      <c r="AS152" s="25" t="str">
        <f>MID(DEC2HEX(AS153,4),3,1)</f>
        <v>8</v>
      </c>
      <c r="AT152" s="25" t="str">
        <f>MID(DEC2HEX(AS153,4),4,1)</f>
        <v>F</v>
      </c>
      <c r="AU152" s="58" t="s">
        <v>170</v>
      </c>
      <c r="AV152" s="58"/>
      <c r="BH152" s="22"/>
      <c r="BI152" s="13"/>
    </row>
    <row r="153" spans="3:61" x14ac:dyDescent="0.15">
      <c r="C153" s="18"/>
      <c r="D153" s="59"/>
      <c r="E153" s="60"/>
      <c r="F153" s="18"/>
      <c r="G153" s="23" t="s">
        <v>171</v>
      </c>
      <c r="H153" s="58">
        <v>2</v>
      </c>
      <c r="I153" s="58"/>
      <c r="J153" s="25">
        <f t="shared" ref="J153:T153" si="177">CODE(J152)</f>
        <v>48</v>
      </c>
      <c r="K153" s="25">
        <f t="shared" si="177"/>
        <v>48</v>
      </c>
      <c r="L153" s="25">
        <f t="shared" si="177"/>
        <v>57</v>
      </c>
      <c r="M153" s="25">
        <f t="shared" si="177"/>
        <v>57</v>
      </c>
      <c r="N153" s="25">
        <f t="shared" si="177"/>
        <v>82</v>
      </c>
      <c r="O153" s="25">
        <f t="shared" si="177"/>
        <v>84</v>
      </c>
      <c r="P153" s="25">
        <f t="shared" si="177"/>
        <v>84</v>
      </c>
      <c r="Q153" s="25">
        <f t="shared" si="177"/>
        <v>48</v>
      </c>
      <c r="R153" s="25">
        <f t="shared" si="177"/>
        <v>48</v>
      </c>
      <c r="S153" s="25">
        <f t="shared" si="177"/>
        <v>48</v>
      </c>
      <c r="T153" s="25">
        <f t="shared" si="177"/>
        <v>48</v>
      </c>
      <c r="U153" s="55">
        <f>SUM(J153:T153)</f>
        <v>652</v>
      </c>
      <c r="V153" s="56"/>
      <c r="W153" s="55">
        <v>3</v>
      </c>
      <c r="X153" s="56"/>
      <c r="AD153" s="13"/>
      <c r="AF153" s="58">
        <v>2</v>
      </c>
      <c r="AG153" s="58"/>
      <c r="AH153" s="25">
        <f t="shared" ref="AH153:AR153" si="178">CODE(AH152)</f>
        <v>48</v>
      </c>
      <c r="AI153" s="25">
        <f t="shared" si="178"/>
        <v>48</v>
      </c>
      <c r="AJ153" s="25">
        <f t="shared" si="178"/>
        <v>57</v>
      </c>
      <c r="AK153" s="25">
        <f t="shared" si="178"/>
        <v>57</v>
      </c>
      <c r="AL153" s="25">
        <f t="shared" si="178"/>
        <v>83</v>
      </c>
      <c r="AM153" s="25">
        <f t="shared" si="178"/>
        <v>84</v>
      </c>
      <c r="AN153" s="25">
        <f t="shared" si="178"/>
        <v>84</v>
      </c>
      <c r="AO153" s="25">
        <f t="shared" si="178"/>
        <v>48</v>
      </c>
      <c r="AP153" s="25">
        <f t="shared" si="178"/>
        <v>48</v>
      </c>
      <c r="AQ153" s="25">
        <f t="shared" si="178"/>
        <v>50</v>
      </c>
      <c r="AR153" s="25">
        <f t="shared" si="178"/>
        <v>48</v>
      </c>
      <c r="AS153" s="55">
        <f>SUM(AH153:AR153)</f>
        <v>655</v>
      </c>
      <c r="AT153" s="56"/>
      <c r="AU153" s="55">
        <v>3</v>
      </c>
      <c r="AV153" s="56"/>
      <c r="BH153" s="22"/>
      <c r="BI153" s="13"/>
    </row>
    <row r="154" spans="3:61" x14ac:dyDescent="0.15">
      <c r="C154" s="18"/>
      <c r="D154" s="59"/>
      <c r="E154" s="60"/>
      <c r="F154" s="18"/>
      <c r="G154" s="23" t="s">
        <v>172</v>
      </c>
      <c r="H154" s="55" t="str">
        <f>DEC2HEX(H153,2)</f>
        <v>02</v>
      </c>
      <c r="I154" s="56"/>
      <c r="J154" s="25" t="str">
        <f t="shared" ref="J154:T154" si="179">DEC2HEX(J153,2)</f>
        <v>30</v>
      </c>
      <c r="K154" s="25" t="str">
        <f t="shared" si="179"/>
        <v>30</v>
      </c>
      <c r="L154" s="25" t="str">
        <f t="shared" si="179"/>
        <v>39</v>
      </c>
      <c r="M154" s="25" t="str">
        <f t="shared" si="179"/>
        <v>39</v>
      </c>
      <c r="N154" s="25" t="str">
        <f t="shared" si="179"/>
        <v>52</v>
      </c>
      <c r="O154" s="25" t="str">
        <f t="shared" si="179"/>
        <v>54</v>
      </c>
      <c r="P154" s="25" t="str">
        <f t="shared" si="179"/>
        <v>54</v>
      </c>
      <c r="Q154" s="25" t="str">
        <f t="shared" si="179"/>
        <v>30</v>
      </c>
      <c r="R154" s="25" t="str">
        <f t="shared" si="179"/>
        <v>30</v>
      </c>
      <c r="S154" s="25" t="str">
        <f t="shared" si="179"/>
        <v>30</v>
      </c>
      <c r="T154" s="25" t="str">
        <f t="shared" si="179"/>
        <v>30</v>
      </c>
      <c r="U154" s="25" t="str">
        <f>DEC2HEX(CODE(MID(DEC2HEX(U153,4),3,1)),2)</f>
        <v>38</v>
      </c>
      <c r="V154" s="25" t="str">
        <f>DEC2HEX(CODE(MID(DEC2HEX(U153,4),4,1)),2)</f>
        <v>43</v>
      </c>
      <c r="W154" s="55" t="str">
        <f>DEC2HEX(W153,2)</f>
        <v>03</v>
      </c>
      <c r="X154" s="56"/>
      <c r="AD154" s="13"/>
      <c r="AF154" s="55" t="str">
        <f>DEC2HEX(AF153,2)</f>
        <v>02</v>
      </c>
      <c r="AG154" s="56"/>
      <c r="AH154" s="25" t="str">
        <f t="shared" ref="AH154:AR154" si="180">DEC2HEX(AH153,2)</f>
        <v>30</v>
      </c>
      <c r="AI154" s="25" t="str">
        <f t="shared" si="180"/>
        <v>30</v>
      </c>
      <c r="AJ154" s="25" t="str">
        <f t="shared" si="180"/>
        <v>39</v>
      </c>
      <c r="AK154" s="25" t="str">
        <f t="shared" si="180"/>
        <v>39</v>
      </c>
      <c r="AL154" s="25" t="str">
        <f t="shared" si="180"/>
        <v>53</v>
      </c>
      <c r="AM154" s="25" t="str">
        <f t="shared" si="180"/>
        <v>54</v>
      </c>
      <c r="AN154" s="25" t="str">
        <f t="shared" si="180"/>
        <v>54</v>
      </c>
      <c r="AO154" s="25" t="str">
        <f t="shared" si="180"/>
        <v>30</v>
      </c>
      <c r="AP154" s="25" t="str">
        <f t="shared" si="180"/>
        <v>30</v>
      </c>
      <c r="AQ154" s="25" t="str">
        <f t="shared" si="180"/>
        <v>32</v>
      </c>
      <c r="AR154" s="25" t="str">
        <f t="shared" si="180"/>
        <v>30</v>
      </c>
      <c r="AS154" s="25" t="str">
        <f>DEC2HEX(CODE(MID(DEC2HEX(AS153,4),3,1)),2)</f>
        <v>38</v>
      </c>
      <c r="AT154" s="25" t="str">
        <f>DEC2HEX(CODE(MID(DEC2HEX(AS153,4),4,1)),2)</f>
        <v>46</v>
      </c>
      <c r="AU154" s="55" t="str">
        <f>DEC2HEX(AU153,2)</f>
        <v>03</v>
      </c>
      <c r="AV154" s="56"/>
      <c r="BH154" s="22"/>
      <c r="BI154" s="13"/>
    </row>
    <row r="155" spans="3:61" x14ac:dyDescent="0.15">
      <c r="C155" s="18"/>
      <c r="D155" s="20"/>
      <c r="E155" s="21" t="s">
        <v>364</v>
      </c>
      <c r="F155" s="18"/>
      <c r="AD155" s="13"/>
      <c r="BH155" s="22"/>
      <c r="BI155" s="13"/>
    </row>
    <row r="156" spans="3:61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9"/>
      <c r="BI156" s="13"/>
    </row>
    <row r="157" spans="3:61" x14ac:dyDescent="0.15">
      <c r="C157" s="18"/>
      <c r="D157" s="20"/>
      <c r="E157" s="21">
        <f>COUNTA(H159:AC159)</f>
        <v>15</v>
      </c>
      <c r="F157" s="18"/>
      <c r="AD157" s="13"/>
      <c r="BH157" s="22"/>
      <c r="BI157" s="13"/>
    </row>
    <row r="158" spans="3:61" x14ac:dyDescent="0.15">
      <c r="C158" s="18"/>
      <c r="D158" s="59">
        <v>17</v>
      </c>
      <c r="E158" s="93" t="s">
        <v>57</v>
      </c>
      <c r="F158" s="18"/>
      <c r="G158" s="23"/>
      <c r="H158" s="57" t="s">
        <v>0</v>
      </c>
      <c r="I158" s="57"/>
      <c r="J158" s="57" t="s">
        <v>50</v>
      </c>
      <c r="K158" s="57"/>
      <c r="L158" s="57"/>
      <c r="M158" s="57"/>
      <c r="N158" s="57" t="s">
        <v>167</v>
      </c>
      <c r="O158" s="57"/>
      <c r="P158" s="57"/>
      <c r="Q158" s="57" t="s">
        <v>166</v>
      </c>
      <c r="R158" s="57"/>
      <c r="S158" s="57"/>
      <c r="T158" s="57"/>
      <c r="U158" s="57" t="s">
        <v>1</v>
      </c>
      <c r="V158" s="57"/>
      <c r="W158" s="57" t="s">
        <v>168</v>
      </c>
      <c r="X158" s="57"/>
      <c r="AD158" s="13"/>
      <c r="AF158" s="57" t="s">
        <v>0</v>
      </c>
      <c r="AG158" s="57"/>
      <c r="AH158" s="57" t="s">
        <v>50</v>
      </c>
      <c r="AI158" s="57"/>
      <c r="AJ158" s="57"/>
      <c r="AK158" s="57"/>
      <c r="AL158" s="57" t="s">
        <v>167</v>
      </c>
      <c r="AM158" s="57"/>
      <c r="AN158" s="57"/>
      <c r="AO158" s="57" t="s">
        <v>28</v>
      </c>
      <c r="AP158" s="57"/>
      <c r="AQ158" s="57"/>
      <c r="AR158" s="57"/>
      <c r="AS158" s="57" t="s">
        <v>1</v>
      </c>
      <c r="AT158" s="57"/>
      <c r="AU158" s="57" t="s">
        <v>168</v>
      </c>
      <c r="AV158" s="57"/>
      <c r="BH158" s="22"/>
      <c r="BI158" s="13"/>
    </row>
    <row r="159" spans="3:61" x14ac:dyDescent="0.15">
      <c r="C159" s="18"/>
      <c r="D159" s="59"/>
      <c r="E159" s="60"/>
      <c r="F159" s="18"/>
      <c r="G159" s="23" t="s">
        <v>169</v>
      </c>
      <c r="H159" s="58" t="s">
        <v>102</v>
      </c>
      <c r="I159" s="58"/>
      <c r="J159" s="25">
        <v>0</v>
      </c>
      <c r="K159" s="25">
        <v>0</v>
      </c>
      <c r="L159" s="25">
        <v>9</v>
      </c>
      <c r="M159" s="25">
        <v>9</v>
      </c>
      <c r="N159" s="24" t="s">
        <v>26</v>
      </c>
      <c r="O159" s="24" t="s">
        <v>11</v>
      </c>
      <c r="P159" s="24" t="s">
        <v>47</v>
      </c>
      <c r="Q159" s="25">
        <v>0</v>
      </c>
      <c r="R159" s="25">
        <v>0</v>
      </c>
      <c r="S159" s="25">
        <v>0</v>
      </c>
      <c r="T159" s="25">
        <v>0</v>
      </c>
      <c r="U159" s="25" t="str">
        <f>MID(DEC2HEX(U160,4),3,1)</f>
        <v>7</v>
      </c>
      <c r="V159" s="25" t="str">
        <f>MID(DEC2HEX(U160,4),4,1)</f>
        <v>5</v>
      </c>
      <c r="W159" s="58" t="s">
        <v>170</v>
      </c>
      <c r="X159" s="58"/>
      <c r="AD159" s="13"/>
      <c r="AF159" s="58" t="s">
        <v>102</v>
      </c>
      <c r="AG159" s="58"/>
      <c r="AH159" s="25">
        <f>J159</f>
        <v>0</v>
      </c>
      <c r="AI159" s="25">
        <f t="shared" ref="AI159" si="181">K159</f>
        <v>0</v>
      </c>
      <c r="AJ159" s="25">
        <f t="shared" ref="AJ159" si="182">L159</f>
        <v>9</v>
      </c>
      <c r="AK159" s="25">
        <f t="shared" ref="AK159" si="183">M159</f>
        <v>9</v>
      </c>
      <c r="AL159" s="24" t="s">
        <v>372</v>
      </c>
      <c r="AM159" s="24" t="str">
        <f t="shared" ref="AM159" si="184">O159</f>
        <v>M</v>
      </c>
      <c r="AN159" s="24" t="str">
        <f t="shared" ref="AN159" si="185">P159</f>
        <v>D</v>
      </c>
      <c r="AO159" s="25">
        <v>0</v>
      </c>
      <c r="AP159" s="25">
        <v>0</v>
      </c>
      <c r="AQ159" s="25">
        <v>2</v>
      </c>
      <c r="AR159" s="25">
        <v>0</v>
      </c>
      <c r="AS159" s="25" t="str">
        <f>MID(DEC2HEX(AS160,4),3,1)</f>
        <v>7</v>
      </c>
      <c r="AT159" s="25" t="str">
        <f>MID(DEC2HEX(AS160,4),4,1)</f>
        <v>8</v>
      </c>
      <c r="AU159" s="58" t="s">
        <v>170</v>
      </c>
      <c r="AV159" s="58"/>
      <c r="BH159" s="22"/>
      <c r="BI159" s="13"/>
    </row>
    <row r="160" spans="3:61" x14ac:dyDescent="0.15">
      <c r="C160" s="18"/>
      <c r="D160" s="59"/>
      <c r="E160" s="60"/>
      <c r="F160" s="18"/>
      <c r="G160" s="23" t="s">
        <v>171</v>
      </c>
      <c r="H160" s="58">
        <v>2</v>
      </c>
      <c r="I160" s="58"/>
      <c r="J160" s="25">
        <f t="shared" ref="J160:T160" si="186">CODE(J159)</f>
        <v>48</v>
      </c>
      <c r="K160" s="25">
        <f t="shared" si="186"/>
        <v>48</v>
      </c>
      <c r="L160" s="25">
        <f t="shared" si="186"/>
        <v>57</v>
      </c>
      <c r="M160" s="25">
        <f t="shared" si="186"/>
        <v>57</v>
      </c>
      <c r="N160" s="25">
        <f t="shared" si="186"/>
        <v>82</v>
      </c>
      <c r="O160" s="25">
        <f t="shared" si="186"/>
        <v>77</v>
      </c>
      <c r="P160" s="25">
        <f t="shared" si="186"/>
        <v>68</v>
      </c>
      <c r="Q160" s="25">
        <f t="shared" si="186"/>
        <v>48</v>
      </c>
      <c r="R160" s="25">
        <f t="shared" si="186"/>
        <v>48</v>
      </c>
      <c r="S160" s="25">
        <f t="shared" si="186"/>
        <v>48</v>
      </c>
      <c r="T160" s="25">
        <f t="shared" si="186"/>
        <v>48</v>
      </c>
      <c r="U160" s="55">
        <f>SUM(J160:T160)</f>
        <v>629</v>
      </c>
      <c r="V160" s="56"/>
      <c r="W160" s="55">
        <v>3</v>
      </c>
      <c r="X160" s="56"/>
      <c r="AD160" s="13"/>
      <c r="AF160" s="58">
        <v>2</v>
      </c>
      <c r="AG160" s="58"/>
      <c r="AH160" s="25">
        <f t="shared" ref="AH160:AR160" si="187">CODE(AH159)</f>
        <v>48</v>
      </c>
      <c r="AI160" s="25">
        <f t="shared" si="187"/>
        <v>48</v>
      </c>
      <c r="AJ160" s="25">
        <f t="shared" si="187"/>
        <v>57</v>
      </c>
      <c r="AK160" s="25">
        <f t="shared" si="187"/>
        <v>57</v>
      </c>
      <c r="AL160" s="25">
        <f t="shared" si="187"/>
        <v>83</v>
      </c>
      <c r="AM160" s="25">
        <f t="shared" si="187"/>
        <v>77</v>
      </c>
      <c r="AN160" s="25">
        <f t="shared" si="187"/>
        <v>68</v>
      </c>
      <c r="AO160" s="25">
        <f t="shared" si="187"/>
        <v>48</v>
      </c>
      <c r="AP160" s="25">
        <f t="shared" si="187"/>
        <v>48</v>
      </c>
      <c r="AQ160" s="25">
        <f t="shared" si="187"/>
        <v>50</v>
      </c>
      <c r="AR160" s="25">
        <f t="shared" si="187"/>
        <v>48</v>
      </c>
      <c r="AS160" s="55">
        <f>SUM(AH160:AR160)</f>
        <v>632</v>
      </c>
      <c r="AT160" s="56"/>
      <c r="AU160" s="55">
        <v>3</v>
      </c>
      <c r="AV160" s="56"/>
      <c r="BH160" s="22"/>
      <c r="BI160" s="13"/>
    </row>
    <row r="161" spans="3:61" x14ac:dyDescent="0.15">
      <c r="C161" s="18"/>
      <c r="D161" s="59"/>
      <c r="E161" s="60"/>
      <c r="F161" s="18"/>
      <c r="G161" s="23" t="s">
        <v>172</v>
      </c>
      <c r="H161" s="55" t="str">
        <f>DEC2HEX(H160,2)</f>
        <v>02</v>
      </c>
      <c r="I161" s="56"/>
      <c r="J161" s="25" t="str">
        <f t="shared" ref="J161:T161" si="188">DEC2HEX(J160,2)</f>
        <v>30</v>
      </c>
      <c r="K161" s="25" t="str">
        <f t="shared" si="188"/>
        <v>30</v>
      </c>
      <c r="L161" s="25" t="str">
        <f t="shared" si="188"/>
        <v>39</v>
      </c>
      <c r="M161" s="25" t="str">
        <f t="shared" si="188"/>
        <v>39</v>
      </c>
      <c r="N161" s="25" t="str">
        <f t="shared" si="188"/>
        <v>52</v>
      </c>
      <c r="O161" s="25" t="str">
        <f t="shared" si="188"/>
        <v>4D</v>
      </c>
      <c r="P161" s="25" t="str">
        <f t="shared" si="188"/>
        <v>44</v>
      </c>
      <c r="Q161" s="25" t="str">
        <f t="shared" si="188"/>
        <v>30</v>
      </c>
      <c r="R161" s="25" t="str">
        <f t="shared" si="188"/>
        <v>30</v>
      </c>
      <c r="S161" s="25" t="str">
        <f t="shared" si="188"/>
        <v>30</v>
      </c>
      <c r="T161" s="25" t="str">
        <f t="shared" si="188"/>
        <v>30</v>
      </c>
      <c r="U161" s="25" t="str">
        <f>DEC2HEX(CODE(MID(DEC2HEX(U160,4),3,1)),2)</f>
        <v>37</v>
      </c>
      <c r="V161" s="25" t="str">
        <f>DEC2HEX(CODE(MID(DEC2HEX(U160,4),4,1)),2)</f>
        <v>35</v>
      </c>
      <c r="W161" s="55" t="str">
        <f>DEC2HEX(W160,2)</f>
        <v>03</v>
      </c>
      <c r="X161" s="56"/>
      <c r="AD161" s="13"/>
      <c r="AF161" s="55" t="str">
        <f>DEC2HEX(AF160,2)</f>
        <v>02</v>
      </c>
      <c r="AG161" s="56"/>
      <c r="AH161" s="25" t="str">
        <f t="shared" ref="AH161:AR161" si="189">DEC2HEX(AH160,2)</f>
        <v>30</v>
      </c>
      <c r="AI161" s="25" t="str">
        <f t="shared" si="189"/>
        <v>30</v>
      </c>
      <c r="AJ161" s="25" t="str">
        <f t="shared" si="189"/>
        <v>39</v>
      </c>
      <c r="AK161" s="25" t="str">
        <f t="shared" si="189"/>
        <v>39</v>
      </c>
      <c r="AL161" s="25" t="str">
        <f t="shared" si="189"/>
        <v>53</v>
      </c>
      <c r="AM161" s="25" t="str">
        <f t="shared" si="189"/>
        <v>4D</v>
      </c>
      <c r="AN161" s="25" t="str">
        <f t="shared" si="189"/>
        <v>44</v>
      </c>
      <c r="AO161" s="25" t="str">
        <f t="shared" si="189"/>
        <v>30</v>
      </c>
      <c r="AP161" s="25" t="str">
        <f t="shared" si="189"/>
        <v>30</v>
      </c>
      <c r="AQ161" s="25" t="str">
        <f t="shared" si="189"/>
        <v>32</v>
      </c>
      <c r="AR161" s="25" t="str">
        <f t="shared" si="189"/>
        <v>30</v>
      </c>
      <c r="AS161" s="25" t="str">
        <f>DEC2HEX(CODE(MID(DEC2HEX(AS160,4),3,1)),2)</f>
        <v>37</v>
      </c>
      <c r="AT161" s="25" t="str">
        <f>DEC2HEX(CODE(MID(DEC2HEX(AS160,4),4,1)),2)</f>
        <v>38</v>
      </c>
      <c r="AU161" s="55" t="str">
        <f>DEC2HEX(AU160,2)</f>
        <v>03</v>
      </c>
      <c r="AV161" s="56"/>
      <c r="BH161" s="22"/>
      <c r="BI161" s="13"/>
    </row>
    <row r="162" spans="3:61" x14ac:dyDescent="0.15">
      <c r="C162" s="18"/>
      <c r="D162" s="20"/>
      <c r="E162" s="21" t="s">
        <v>365</v>
      </c>
      <c r="F162" s="18"/>
      <c r="AD162" s="13"/>
      <c r="BH162" s="22"/>
      <c r="BI162" s="13"/>
    </row>
    <row r="163" spans="3:61" ht="3.75" customHeight="1" x14ac:dyDescent="0.15">
      <c r="C163" s="18"/>
      <c r="D163" s="16"/>
      <c r="E163" s="17"/>
      <c r="F163" s="18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9"/>
      <c r="BI163" s="13"/>
    </row>
    <row r="164" spans="3:61" x14ac:dyDescent="0.15">
      <c r="C164" s="18"/>
      <c r="D164" s="20"/>
      <c r="E164" s="21">
        <f>COUNTA(H166:AC166)</f>
        <v>15</v>
      </c>
      <c r="F164" s="18"/>
      <c r="AD164" s="13"/>
      <c r="BH164" s="22"/>
      <c r="BI164" s="13"/>
    </row>
    <row r="165" spans="3:61" x14ac:dyDescent="0.15">
      <c r="C165" s="18"/>
      <c r="D165" s="59">
        <v>18</v>
      </c>
      <c r="E165" s="93" t="s">
        <v>58</v>
      </c>
      <c r="F165" s="18"/>
      <c r="G165" s="23"/>
      <c r="H165" s="57" t="s">
        <v>0</v>
      </c>
      <c r="I165" s="57"/>
      <c r="J165" s="57" t="s">
        <v>50</v>
      </c>
      <c r="K165" s="57"/>
      <c r="L165" s="57"/>
      <c r="M165" s="57"/>
      <c r="N165" s="57" t="s">
        <v>167</v>
      </c>
      <c r="O165" s="57"/>
      <c r="P165" s="57"/>
      <c r="Q165" s="57" t="s">
        <v>166</v>
      </c>
      <c r="R165" s="57"/>
      <c r="S165" s="57"/>
      <c r="T165" s="57"/>
      <c r="U165" s="57" t="s">
        <v>1</v>
      </c>
      <c r="V165" s="57"/>
      <c r="W165" s="57" t="s">
        <v>168</v>
      </c>
      <c r="X165" s="57"/>
      <c r="AD165" s="13"/>
      <c r="AF165" s="57" t="s">
        <v>0</v>
      </c>
      <c r="AG165" s="57"/>
      <c r="AH165" s="57" t="s">
        <v>50</v>
      </c>
      <c r="AI165" s="57"/>
      <c r="AJ165" s="57"/>
      <c r="AK165" s="57"/>
      <c r="AL165" s="57" t="s">
        <v>167</v>
      </c>
      <c r="AM165" s="57"/>
      <c r="AN165" s="57"/>
      <c r="AO165" s="57" t="s">
        <v>28</v>
      </c>
      <c r="AP165" s="57"/>
      <c r="AQ165" s="57"/>
      <c r="AR165" s="57"/>
      <c r="AS165" s="57" t="s">
        <v>1</v>
      </c>
      <c r="AT165" s="57"/>
      <c r="AU165" s="57" t="s">
        <v>168</v>
      </c>
      <c r="AV165" s="57"/>
      <c r="BH165" s="22"/>
      <c r="BI165" s="13"/>
    </row>
    <row r="166" spans="3:61" x14ac:dyDescent="0.15">
      <c r="C166" s="18"/>
      <c r="D166" s="59"/>
      <c r="E166" s="60"/>
      <c r="F166" s="18"/>
      <c r="G166" s="23" t="s">
        <v>169</v>
      </c>
      <c r="H166" s="58" t="s">
        <v>102</v>
      </c>
      <c r="I166" s="58"/>
      <c r="J166" s="25">
        <v>0</v>
      </c>
      <c r="K166" s="25">
        <v>0</v>
      </c>
      <c r="L166" s="25">
        <v>9</v>
      </c>
      <c r="M166" s="25">
        <v>9</v>
      </c>
      <c r="N166" s="24" t="s">
        <v>26</v>
      </c>
      <c r="O166" s="24" t="s">
        <v>17</v>
      </c>
      <c r="P166" s="24" t="s">
        <v>15</v>
      </c>
      <c r="Q166" s="25">
        <v>0</v>
      </c>
      <c r="R166" s="25">
        <v>0</v>
      </c>
      <c r="S166" s="25">
        <v>0</v>
      </c>
      <c r="T166" s="25">
        <v>0</v>
      </c>
      <c r="U166" s="25" t="str">
        <f>MID(DEC2HEX(U167,4),3,1)</f>
        <v>7</v>
      </c>
      <c r="V166" s="25" t="str">
        <f>MID(DEC2HEX(U167,4),4,1)</f>
        <v>A</v>
      </c>
      <c r="W166" s="58" t="s">
        <v>170</v>
      </c>
      <c r="X166" s="58"/>
      <c r="AD166" s="13"/>
      <c r="AF166" s="58" t="s">
        <v>102</v>
      </c>
      <c r="AG166" s="58"/>
      <c r="AH166" s="25">
        <f>J166</f>
        <v>0</v>
      </c>
      <c r="AI166" s="25">
        <f t="shared" ref="AI166" si="190">K166</f>
        <v>0</v>
      </c>
      <c r="AJ166" s="25">
        <f t="shared" ref="AJ166" si="191">L166</f>
        <v>9</v>
      </c>
      <c r="AK166" s="25">
        <f t="shared" ref="AK166" si="192">M166</f>
        <v>9</v>
      </c>
      <c r="AL166" s="24" t="s">
        <v>372</v>
      </c>
      <c r="AM166" s="24" t="str">
        <f t="shared" ref="AM166" si="193">O166</f>
        <v>S</v>
      </c>
      <c r="AN166" s="24" t="str">
        <f t="shared" ref="AN166" si="194">P166</f>
        <v>C</v>
      </c>
      <c r="AO166" s="25">
        <v>0</v>
      </c>
      <c r="AP166" s="25">
        <v>0</v>
      </c>
      <c r="AQ166" s="25">
        <v>0</v>
      </c>
      <c r="AR166" s="25">
        <v>2</v>
      </c>
      <c r="AS166" s="25" t="str">
        <f>MID(DEC2HEX(AS167,4),3,1)</f>
        <v>7</v>
      </c>
      <c r="AT166" s="25" t="str">
        <f>MID(DEC2HEX(AS167,4),4,1)</f>
        <v>D</v>
      </c>
      <c r="AU166" s="58" t="s">
        <v>170</v>
      </c>
      <c r="AV166" s="58"/>
      <c r="BH166" s="22"/>
      <c r="BI166" s="13"/>
    </row>
    <row r="167" spans="3:61" x14ac:dyDescent="0.15">
      <c r="C167" s="18"/>
      <c r="D167" s="59"/>
      <c r="E167" s="60"/>
      <c r="F167" s="18"/>
      <c r="G167" s="23" t="s">
        <v>171</v>
      </c>
      <c r="H167" s="58">
        <v>2</v>
      </c>
      <c r="I167" s="58"/>
      <c r="J167" s="25">
        <f t="shared" ref="J167:T167" si="195">CODE(J166)</f>
        <v>48</v>
      </c>
      <c r="K167" s="25">
        <f t="shared" si="195"/>
        <v>48</v>
      </c>
      <c r="L167" s="25">
        <f t="shared" si="195"/>
        <v>57</v>
      </c>
      <c r="M167" s="25">
        <f t="shared" si="195"/>
        <v>57</v>
      </c>
      <c r="N167" s="25">
        <f t="shared" si="195"/>
        <v>82</v>
      </c>
      <c r="O167" s="25">
        <f t="shared" si="195"/>
        <v>83</v>
      </c>
      <c r="P167" s="25">
        <f t="shared" si="195"/>
        <v>67</v>
      </c>
      <c r="Q167" s="25">
        <f t="shared" si="195"/>
        <v>48</v>
      </c>
      <c r="R167" s="25">
        <f t="shared" si="195"/>
        <v>48</v>
      </c>
      <c r="S167" s="25">
        <f t="shared" si="195"/>
        <v>48</v>
      </c>
      <c r="T167" s="25">
        <f t="shared" si="195"/>
        <v>48</v>
      </c>
      <c r="U167" s="55">
        <f>SUM(J167:T167)</f>
        <v>634</v>
      </c>
      <c r="V167" s="56"/>
      <c r="W167" s="55">
        <v>3</v>
      </c>
      <c r="X167" s="56"/>
      <c r="AD167" s="13"/>
      <c r="AF167" s="58">
        <v>2</v>
      </c>
      <c r="AG167" s="58"/>
      <c r="AH167" s="25">
        <f t="shared" ref="AH167:AR167" si="196">CODE(AH166)</f>
        <v>48</v>
      </c>
      <c r="AI167" s="25">
        <f t="shared" si="196"/>
        <v>48</v>
      </c>
      <c r="AJ167" s="25">
        <f t="shared" si="196"/>
        <v>57</v>
      </c>
      <c r="AK167" s="25">
        <f t="shared" si="196"/>
        <v>57</v>
      </c>
      <c r="AL167" s="25">
        <f t="shared" si="196"/>
        <v>83</v>
      </c>
      <c r="AM167" s="25">
        <f t="shared" si="196"/>
        <v>83</v>
      </c>
      <c r="AN167" s="25">
        <f t="shared" si="196"/>
        <v>67</v>
      </c>
      <c r="AO167" s="25">
        <f t="shared" si="196"/>
        <v>48</v>
      </c>
      <c r="AP167" s="25">
        <f t="shared" si="196"/>
        <v>48</v>
      </c>
      <c r="AQ167" s="25">
        <f t="shared" si="196"/>
        <v>48</v>
      </c>
      <c r="AR167" s="25">
        <f t="shared" si="196"/>
        <v>50</v>
      </c>
      <c r="AS167" s="55">
        <f>SUM(AH167:AR167)</f>
        <v>637</v>
      </c>
      <c r="AT167" s="56"/>
      <c r="AU167" s="55">
        <v>3</v>
      </c>
      <c r="AV167" s="56"/>
      <c r="BH167" s="22"/>
      <c r="BI167" s="13"/>
    </row>
    <row r="168" spans="3:61" x14ac:dyDescent="0.15">
      <c r="C168" s="18"/>
      <c r="D168" s="59"/>
      <c r="E168" s="60"/>
      <c r="F168" s="18"/>
      <c r="G168" s="23" t="s">
        <v>172</v>
      </c>
      <c r="H168" s="55" t="str">
        <f>DEC2HEX(H167,2)</f>
        <v>02</v>
      </c>
      <c r="I168" s="56"/>
      <c r="J168" s="25" t="str">
        <f t="shared" ref="J168:T168" si="197">DEC2HEX(J167,2)</f>
        <v>30</v>
      </c>
      <c r="K168" s="25" t="str">
        <f t="shared" si="197"/>
        <v>30</v>
      </c>
      <c r="L168" s="25" t="str">
        <f t="shared" si="197"/>
        <v>39</v>
      </c>
      <c r="M168" s="25" t="str">
        <f t="shared" si="197"/>
        <v>39</v>
      </c>
      <c r="N168" s="25" t="str">
        <f t="shared" si="197"/>
        <v>52</v>
      </c>
      <c r="O168" s="25" t="str">
        <f t="shared" si="197"/>
        <v>53</v>
      </c>
      <c r="P168" s="25" t="str">
        <f t="shared" si="197"/>
        <v>43</v>
      </c>
      <c r="Q168" s="25" t="str">
        <f t="shared" si="197"/>
        <v>30</v>
      </c>
      <c r="R168" s="25" t="str">
        <f t="shared" si="197"/>
        <v>30</v>
      </c>
      <c r="S168" s="25" t="str">
        <f t="shared" si="197"/>
        <v>30</v>
      </c>
      <c r="T168" s="25" t="str">
        <f t="shared" si="197"/>
        <v>30</v>
      </c>
      <c r="U168" s="25" t="str">
        <f>DEC2HEX(CODE(MID(DEC2HEX(U167,4),3,1)),2)</f>
        <v>37</v>
      </c>
      <c r="V168" s="25" t="str">
        <f>DEC2HEX(CODE(MID(DEC2HEX(U167,4),4,1)),2)</f>
        <v>41</v>
      </c>
      <c r="W168" s="55" t="str">
        <f>DEC2HEX(W167,2)</f>
        <v>03</v>
      </c>
      <c r="X168" s="56"/>
      <c r="AD168" s="13"/>
      <c r="AF168" s="55" t="str">
        <f>DEC2HEX(AF167,2)</f>
        <v>02</v>
      </c>
      <c r="AG168" s="56"/>
      <c r="AH168" s="25" t="str">
        <f t="shared" ref="AH168:AR168" si="198">DEC2HEX(AH167,2)</f>
        <v>30</v>
      </c>
      <c r="AI168" s="25" t="str">
        <f t="shared" si="198"/>
        <v>30</v>
      </c>
      <c r="AJ168" s="25" t="str">
        <f t="shared" si="198"/>
        <v>39</v>
      </c>
      <c r="AK168" s="25" t="str">
        <f t="shared" si="198"/>
        <v>39</v>
      </c>
      <c r="AL168" s="25" t="str">
        <f t="shared" si="198"/>
        <v>53</v>
      </c>
      <c r="AM168" s="25" t="str">
        <f t="shared" si="198"/>
        <v>53</v>
      </c>
      <c r="AN168" s="25" t="str">
        <f t="shared" si="198"/>
        <v>43</v>
      </c>
      <c r="AO168" s="25" t="str">
        <f t="shared" si="198"/>
        <v>30</v>
      </c>
      <c r="AP168" s="25" t="str">
        <f t="shared" si="198"/>
        <v>30</v>
      </c>
      <c r="AQ168" s="25" t="str">
        <f t="shared" si="198"/>
        <v>30</v>
      </c>
      <c r="AR168" s="25" t="str">
        <f t="shared" si="198"/>
        <v>32</v>
      </c>
      <c r="AS168" s="25" t="str">
        <f>DEC2HEX(CODE(MID(DEC2HEX(AS167,4),3,1)),2)</f>
        <v>37</v>
      </c>
      <c r="AT168" s="25" t="str">
        <f>DEC2HEX(CODE(MID(DEC2HEX(AS167,4),4,1)),2)</f>
        <v>44</v>
      </c>
      <c r="AU168" s="55" t="str">
        <f>DEC2HEX(AU167,2)</f>
        <v>03</v>
      </c>
      <c r="AV168" s="56"/>
      <c r="BH168" s="22"/>
      <c r="BI168" s="13"/>
    </row>
    <row r="169" spans="3:61" x14ac:dyDescent="0.15">
      <c r="C169" s="18"/>
      <c r="D169" s="20"/>
      <c r="E169" s="21" t="s">
        <v>366</v>
      </c>
      <c r="F169" s="18"/>
      <c r="AD169" s="13"/>
      <c r="BH169" s="22"/>
      <c r="BI169" s="13"/>
    </row>
    <row r="170" spans="3:61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9"/>
      <c r="BI170" s="13"/>
    </row>
    <row r="171" spans="3:61" x14ac:dyDescent="0.15">
      <c r="C171" s="18"/>
      <c r="D171" s="20"/>
      <c r="E171" s="21">
        <f>COUNTA(H173:AC173)</f>
        <v>15</v>
      </c>
      <c r="F171" s="18"/>
      <c r="AD171" s="13"/>
      <c r="BH171" s="22"/>
      <c r="BI171" s="13"/>
    </row>
    <row r="172" spans="3:61" x14ac:dyDescent="0.15">
      <c r="C172" s="18"/>
      <c r="D172" s="59">
        <v>1</v>
      </c>
      <c r="E172" s="93" t="s">
        <v>52</v>
      </c>
      <c r="F172" s="18"/>
      <c r="G172" s="23"/>
      <c r="H172" s="57" t="s">
        <v>0</v>
      </c>
      <c r="I172" s="57"/>
      <c r="J172" s="57" t="s">
        <v>50</v>
      </c>
      <c r="K172" s="57"/>
      <c r="L172" s="57"/>
      <c r="M172" s="57"/>
      <c r="N172" s="57" t="s">
        <v>167</v>
      </c>
      <c r="O172" s="57"/>
      <c r="P172" s="57"/>
      <c r="Q172" s="57" t="s">
        <v>166</v>
      </c>
      <c r="R172" s="57"/>
      <c r="S172" s="57"/>
      <c r="T172" s="57"/>
      <c r="U172" s="57" t="s">
        <v>1</v>
      </c>
      <c r="V172" s="57"/>
      <c r="W172" s="57" t="s">
        <v>168</v>
      </c>
      <c r="X172" s="57"/>
      <c r="AD172" s="13"/>
      <c r="AF172" s="57" t="s">
        <v>0</v>
      </c>
      <c r="AG172" s="57"/>
      <c r="AH172" s="57" t="s">
        <v>50</v>
      </c>
      <c r="AI172" s="57"/>
      <c r="AJ172" s="57"/>
      <c r="AK172" s="57"/>
      <c r="AL172" s="57" t="s">
        <v>167</v>
      </c>
      <c r="AM172" s="57"/>
      <c r="AN172" s="57"/>
      <c r="AO172" s="57" t="s">
        <v>50</v>
      </c>
      <c r="AP172" s="57"/>
      <c r="AQ172" s="57"/>
      <c r="AR172" s="57"/>
      <c r="AS172" s="57" t="s">
        <v>1</v>
      </c>
      <c r="AT172" s="57"/>
      <c r="AU172" s="57" t="s">
        <v>168</v>
      </c>
      <c r="AV172" s="57"/>
      <c r="BH172" s="22"/>
      <c r="BI172" s="13"/>
    </row>
    <row r="173" spans="3:61" x14ac:dyDescent="0.15">
      <c r="C173" s="18"/>
      <c r="D173" s="59"/>
      <c r="E173" s="60"/>
      <c r="F173" s="18"/>
      <c r="G173" s="23" t="s">
        <v>169</v>
      </c>
      <c r="H173" s="58" t="s">
        <v>102</v>
      </c>
      <c r="I173" s="58"/>
      <c r="J173" s="25">
        <v>0</v>
      </c>
      <c r="K173" s="25">
        <v>0</v>
      </c>
      <c r="L173" s="25">
        <v>9</v>
      </c>
      <c r="M173" s="25">
        <v>9</v>
      </c>
      <c r="N173" s="24" t="s">
        <v>26</v>
      </c>
      <c r="O173" s="24" t="s">
        <v>14</v>
      </c>
      <c r="P173" s="24" t="s">
        <v>47</v>
      </c>
      <c r="Q173" s="25">
        <v>0</v>
      </c>
      <c r="R173" s="25">
        <v>0</v>
      </c>
      <c r="S173" s="25">
        <v>0</v>
      </c>
      <c r="T173" s="25">
        <v>0</v>
      </c>
      <c r="U173" s="25" t="str">
        <f>MID(DEC2HEX(U174,4),3,1)</f>
        <v>6</v>
      </c>
      <c r="V173" s="25" t="str">
        <f>MID(DEC2HEX(U174,4),4,1)</f>
        <v>9</v>
      </c>
      <c r="W173" s="58" t="s">
        <v>170</v>
      </c>
      <c r="X173" s="58"/>
      <c r="AD173" s="13"/>
      <c r="AF173" s="58" t="s">
        <v>102</v>
      </c>
      <c r="AG173" s="58"/>
      <c r="AH173" s="25">
        <f>J173</f>
        <v>0</v>
      </c>
      <c r="AI173" s="25">
        <f t="shared" ref="AI173" si="199">K173</f>
        <v>0</v>
      </c>
      <c r="AJ173" s="25">
        <f t="shared" ref="AJ173" si="200">L173</f>
        <v>9</v>
      </c>
      <c r="AK173" s="25">
        <f t="shared" ref="AK173" si="201">M173</f>
        <v>9</v>
      </c>
      <c r="AL173" s="24" t="s">
        <v>17</v>
      </c>
      <c r="AM173" s="24" t="s">
        <v>14</v>
      </c>
      <c r="AN173" s="24" t="s">
        <v>47</v>
      </c>
      <c r="AO173" s="25">
        <v>0</v>
      </c>
      <c r="AP173" s="25">
        <v>0</v>
      </c>
      <c r="AQ173" s="25">
        <v>0</v>
      </c>
      <c r="AR173" s="25">
        <v>1</v>
      </c>
      <c r="AS173" s="25" t="str">
        <f>MID(DEC2HEX(AS174,4),3,1)</f>
        <v>6</v>
      </c>
      <c r="AT173" s="25" t="str">
        <f>MID(DEC2HEX(AS174,4),4,1)</f>
        <v>B</v>
      </c>
      <c r="AU173" s="58" t="s">
        <v>170</v>
      </c>
      <c r="AV173" s="58"/>
      <c r="BH173" s="22"/>
      <c r="BI173" s="13"/>
    </row>
    <row r="174" spans="3:61" x14ac:dyDescent="0.15">
      <c r="C174" s="18"/>
      <c r="D174" s="59"/>
      <c r="E174" s="60"/>
      <c r="F174" s="18"/>
      <c r="G174" s="23" t="s">
        <v>171</v>
      </c>
      <c r="H174" s="58">
        <v>2</v>
      </c>
      <c r="I174" s="58"/>
      <c r="J174" s="25">
        <f t="shared" ref="J174:T174" si="202">CODE(J173)</f>
        <v>48</v>
      </c>
      <c r="K174" s="25">
        <f t="shared" si="202"/>
        <v>48</v>
      </c>
      <c r="L174" s="25">
        <f t="shared" si="202"/>
        <v>57</v>
      </c>
      <c r="M174" s="25">
        <f t="shared" si="202"/>
        <v>57</v>
      </c>
      <c r="N174" s="25">
        <f t="shared" si="202"/>
        <v>82</v>
      </c>
      <c r="O174" s="25">
        <f t="shared" si="202"/>
        <v>65</v>
      </c>
      <c r="P174" s="25">
        <f t="shared" si="202"/>
        <v>68</v>
      </c>
      <c r="Q174" s="25">
        <f t="shared" si="202"/>
        <v>48</v>
      </c>
      <c r="R174" s="25">
        <f t="shared" si="202"/>
        <v>48</v>
      </c>
      <c r="S174" s="25">
        <f t="shared" si="202"/>
        <v>48</v>
      </c>
      <c r="T174" s="25">
        <f t="shared" si="202"/>
        <v>48</v>
      </c>
      <c r="U174" s="55">
        <f>SUM(J174:T174)</f>
        <v>617</v>
      </c>
      <c r="V174" s="56"/>
      <c r="W174" s="55">
        <v>3</v>
      </c>
      <c r="X174" s="56"/>
      <c r="AD174" s="13"/>
      <c r="AF174" s="58">
        <v>2</v>
      </c>
      <c r="AG174" s="58"/>
      <c r="AH174" s="25">
        <f t="shared" ref="AH174:AR174" si="203">CODE(AH173)</f>
        <v>48</v>
      </c>
      <c r="AI174" s="25">
        <f t="shared" si="203"/>
        <v>48</v>
      </c>
      <c r="AJ174" s="25">
        <f t="shared" si="203"/>
        <v>57</v>
      </c>
      <c r="AK174" s="25">
        <f t="shared" si="203"/>
        <v>57</v>
      </c>
      <c r="AL174" s="25">
        <f t="shared" si="203"/>
        <v>83</v>
      </c>
      <c r="AM174" s="25">
        <f t="shared" si="203"/>
        <v>65</v>
      </c>
      <c r="AN174" s="25">
        <f t="shared" si="203"/>
        <v>68</v>
      </c>
      <c r="AO174" s="25">
        <f t="shared" si="203"/>
        <v>48</v>
      </c>
      <c r="AP174" s="25">
        <f t="shared" si="203"/>
        <v>48</v>
      </c>
      <c r="AQ174" s="25">
        <f t="shared" si="203"/>
        <v>48</v>
      </c>
      <c r="AR174" s="25">
        <f t="shared" si="203"/>
        <v>49</v>
      </c>
      <c r="AS174" s="55">
        <f>SUM(AH174:AR174)</f>
        <v>619</v>
      </c>
      <c r="AT174" s="56"/>
      <c r="AU174" s="55">
        <v>3</v>
      </c>
      <c r="AV174" s="56"/>
      <c r="BH174" s="22"/>
      <c r="BI174" s="13"/>
    </row>
    <row r="175" spans="3:61" x14ac:dyDescent="0.15">
      <c r="C175" s="18"/>
      <c r="D175" s="59"/>
      <c r="E175" s="60"/>
      <c r="F175" s="18"/>
      <c r="G175" s="23" t="s">
        <v>172</v>
      </c>
      <c r="H175" s="55" t="str">
        <f>DEC2HEX(H174,2)</f>
        <v>02</v>
      </c>
      <c r="I175" s="56"/>
      <c r="J175" s="25" t="str">
        <f t="shared" ref="J175:T175" si="204">DEC2HEX(J174,2)</f>
        <v>30</v>
      </c>
      <c r="K175" s="25" t="str">
        <f t="shared" si="204"/>
        <v>30</v>
      </c>
      <c r="L175" s="25" t="str">
        <f t="shared" si="204"/>
        <v>39</v>
      </c>
      <c r="M175" s="25" t="str">
        <f t="shared" si="204"/>
        <v>39</v>
      </c>
      <c r="N175" s="25" t="str">
        <f t="shared" si="204"/>
        <v>52</v>
      </c>
      <c r="O175" s="25" t="str">
        <f t="shared" si="204"/>
        <v>41</v>
      </c>
      <c r="P175" s="25" t="str">
        <f t="shared" si="204"/>
        <v>44</v>
      </c>
      <c r="Q175" s="25" t="str">
        <f t="shared" si="204"/>
        <v>30</v>
      </c>
      <c r="R175" s="25" t="str">
        <f t="shared" si="204"/>
        <v>30</v>
      </c>
      <c r="S175" s="25" t="str">
        <f t="shared" si="204"/>
        <v>30</v>
      </c>
      <c r="T175" s="25" t="str">
        <f t="shared" si="204"/>
        <v>30</v>
      </c>
      <c r="U175" s="25" t="str">
        <f>DEC2HEX(CODE(MID(DEC2HEX(U174,4),3,1)),2)</f>
        <v>36</v>
      </c>
      <c r="V175" s="25" t="str">
        <f>DEC2HEX(CODE(MID(DEC2HEX(U174,4),4,1)),2)</f>
        <v>39</v>
      </c>
      <c r="W175" s="55" t="str">
        <f>DEC2HEX(W174,2)</f>
        <v>03</v>
      </c>
      <c r="X175" s="56"/>
      <c r="AD175" s="13"/>
      <c r="AF175" s="55" t="str">
        <f>DEC2HEX(AF174,2)</f>
        <v>02</v>
      </c>
      <c r="AG175" s="56"/>
      <c r="AH175" s="25" t="str">
        <f t="shared" ref="AH175:AR175" si="205">DEC2HEX(AH174,2)</f>
        <v>30</v>
      </c>
      <c r="AI175" s="25" t="str">
        <f t="shared" si="205"/>
        <v>30</v>
      </c>
      <c r="AJ175" s="25" t="str">
        <f t="shared" si="205"/>
        <v>39</v>
      </c>
      <c r="AK175" s="25" t="str">
        <f t="shared" si="205"/>
        <v>39</v>
      </c>
      <c r="AL175" s="25" t="str">
        <f t="shared" si="205"/>
        <v>53</v>
      </c>
      <c r="AM175" s="25" t="str">
        <f t="shared" si="205"/>
        <v>41</v>
      </c>
      <c r="AN175" s="25" t="str">
        <f t="shared" si="205"/>
        <v>44</v>
      </c>
      <c r="AO175" s="25" t="str">
        <f t="shared" si="205"/>
        <v>30</v>
      </c>
      <c r="AP175" s="25" t="str">
        <f t="shared" si="205"/>
        <v>30</v>
      </c>
      <c r="AQ175" s="25" t="str">
        <f t="shared" si="205"/>
        <v>30</v>
      </c>
      <c r="AR175" s="25" t="str">
        <f t="shared" si="205"/>
        <v>31</v>
      </c>
      <c r="AS175" s="25" t="str">
        <f>DEC2HEX(CODE(MID(DEC2HEX(AS174,4),3,1)),2)</f>
        <v>36</v>
      </c>
      <c r="AT175" s="25" t="str">
        <f>DEC2HEX(CODE(MID(DEC2HEX(AS174,4),4,1)),2)</f>
        <v>42</v>
      </c>
      <c r="AU175" s="55" t="str">
        <f>DEC2HEX(AU174,2)</f>
        <v>03</v>
      </c>
      <c r="AV175" s="56"/>
      <c r="BH175" s="22"/>
      <c r="BI175" s="13"/>
    </row>
    <row r="176" spans="3:61" x14ac:dyDescent="0.15">
      <c r="C176" s="18"/>
      <c r="D176" s="20"/>
      <c r="E176" s="21"/>
      <c r="F176" s="18"/>
      <c r="AD176" s="13"/>
      <c r="BH176" s="22"/>
      <c r="BI176" s="13"/>
    </row>
    <row r="177" spans="3:61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9"/>
      <c r="BI177" s="13"/>
    </row>
    <row r="178" spans="3:61" x14ac:dyDescent="0.15">
      <c r="C178" s="18"/>
      <c r="D178" s="20"/>
      <c r="E178" s="21">
        <f>COUNTA(H180:AC180)</f>
        <v>15</v>
      </c>
      <c r="F178" s="18"/>
      <c r="AD178" s="13"/>
      <c r="BH178" s="22"/>
      <c r="BI178" s="13"/>
    </row>
    <row r="179" spans="3:61" x14ac:dyDescent="0.15">
      <c r="C179" s="18"/>
      <c r="D179" s="59">
        <v>17</v>
      </c>
      <c r="E179" s="93" t="s">
        <v>60</v>
      </c>
      <c r="F179" s="18"/>
      <c r="G179" s="23"/>
      <c r="H179" s="66" t="s">
        <v>0</v>
      </c>
      <c r="I179" s="68"/>
      <c r="J179" s="66" t="s">
        <v>50</v>
      </c>
      <c r="K179" s="67"/>
      <c r="L179" s="67"/>
      <c r="M179" s="68"/>
      <c r="N179" s="66" t="s">
        <v>167</v>
      </c>
      <c r="O179" s="67"/>
      <c r="P179" s="68"/>
      <c r="Q179" s="66" t="s">
        <v>166</v>
      </c>
      <c r="R179" s="67"/>
      <c r="S179" s="67"/>
      <c r="T179" s="68"/>
      <c r="U179" s="66" t="s">
        <v>1</v>
      </c>
      <c r="V179" s="68"/>
      <c r="W179" s="66" t="s">
        <v>168</v>
      </c>
      <c r="X179" s="68"/>
      <c r="AD179" s="13"/>
      <c r="AF179" s="66" t="s">
        <v>0</v>
      </c>
      <c r="AG179" s="68"/>
      <c r="AH179" s="66" t="s">
        <v>50</v>
      </c>
      <c r="AI179" s="67"/>
      <c r="AJ179" s="67"/>
      <c r="AK179" s="68"/>
      <c r="AL179" s="66" t="s">
        <v>167</v>
      </c>
      <c r="AM179" s="67"/>
      <c r="AN179" s="68"/>
      <c r="AO179" s="66" t="s">
        <v>374</v>
      </c>
      <c r="AP179" s="67"/>
      <c r="AQ179" s="67"/>
      <c r="AR179" s="68"/>
      <c r="AS179" s="66" t="s">
        <v>1</v>
      </c>
      <c r="AT179" s="68"/>
      <c r="AU179" s="66" t="s">
        <v>168</v>
      </c>
      <c r="AV179" s="68"/>
      <c r="BH179" s="22"/>
      <c r="BI179" s="13"/>
    </row>
    <row r="180" spans="3:61" x14ac:dyDescent="0.15">
      <c r="C180" s="18"/>
      <c r="D180" s="59"/>
      <c r="E180" s="93"/>
      <c r="F180" s="18"/>
      <c r="G180" s="23" t="s">
        <v>169</v>
      </c>
      <c r="H180" s="55" t="s">
        <v>102</v>
      </c>
      <c r="I180" s="56"/>
      <c r="J180" s="25">
        <v>0</v>
      </c>
      <c r="K180" s="25">
        <v>0</v>
      </c>
      <c r="L180" s="25">
        <v>9</v>
      </c>
      <c r="M180" s="25">
        <v>9</v>
      </c>
      <c r="N180" s="24" t="s">
        <v>26</v>
      </c>
      <c r="O180" s="24" t="s">
        <v>15</v>
      </c>
      <c r="P180" s="24" t="s">
        <v>208</v>
      </c>
      <c r="Q180" s="25">
        <v>0</v>
      </c>
      <c r="R180" s="25">
        <v>0</v>
      </c>
      <c r="S180" s="25">
        <v>0</v>
      </c>
      <c r="T180" s="25">
        <v>0</v>
      </c>
      <c r="U180" s="25" t="str">
        <f>MID(DEC2HEX(U181,4),3,1)</f>
        <v>6</v>
      </c>
      <c r="V180" s="25" t="str">
        <f>MID(DEC2HEX(U181,4),4,1)</f>
        <v>F</v>
      </c>
      <c r="W180" s="55" t="s">
        <v>170</v>
      </c>
      <c r="X180" s="56"/>
      <c r="AD180" s="13"/>
      <c r="AF180" s="55" t="s">
        <v>102</v>
      </c>
      <c r="AG180" s="56"/>
      <c r="AH180" s="25">
        <f>J180</f>
        <v>0</v>
      </c>
      <c r="AI180" s="25">
        <f t="shared" ref="AI180" si="206">K180</f>
        <v>0</v>
      </c>
      <c r="AJ180" s="25">
        <f t="shared" ref="AJ180" si="207">L180</f>
        <v>9</v>
      </c>
      <c r="AK180" s="25">
        <f t="shared" ref="AK180" si="208">M180</f>
        <v>9</v>
      </c>
      <c r="AL180" s="24" t="s">
        <v>372</v>
      </c>
      <c r="AM180" s="24" t="str">
        <f t="shared" ref="AM180" si="209">O180</f>
        <v>C</v>
      </c>
      <c r="AN180" s="24" t="str">
        <f t="shared" ref="AN180" si="210">P180</f>
        <v>H</v>
      </c>
      <c r="AO180" s="25">
        <v>0</v>
      </c>
      <c r="AP180" s="25">
        <v>0</v>
      </c>
      <c r="AQ180" s="25">
        <v>0</v>
      </c>
      <c r="AR180" s="25" t="s">
        <v>373</v>
      </c>
      <c r="AS180" s="25" t="str">
        <f>MID(DEC2HEX(AS181,4),3,1)</f>
        <v>8</v>
      </c>
      <c r="AT180" s="25" t="str">
        <f>MID(DEC2HEX(AS181,4),4,1)</f>
        <v>3</v>
      </c>
      <c r="AU180" s="55" t="s">
        <v>170</v>
      </c>
      <c r="AV180" s="56"/>
      <c r="BH180" s="22"/>
      <c r="BI180" s="13"/>
    </row>
    <row r="181" spans="3:61" x14ac:dyDescent="0.15">
      <c r="C181" s="18"/>
      <c r="D181" s="59"/>
      <c r="E181" s="93"/>
      <c r="F181" s="18"/>
      <c r="G181" s="23" t="s">
        <v>171</v>
      </c>
      <c r="H181" s="55">
        <v>2</v>
      </c>
      <c r="I181" s="56"/>
      <c r="J181" s="25">
        <f t="shared" ref="J181:T181" si="211">CODE(J180)</f>
        <v>48</v>
      </c>
      <c r="K181" s="25">
        <f t="shared" si="211"/>
        <v>48</v>
      </c>
      <c r="L181" s="25">
        <f t="shared" si="211"/>
        <v>57</v>
      </c>
      <c r="M181" s="25">
        <f t="shared" si="211"/>
        <v>57</v>
      </c>
      <c r="N181" s="25">
        <f t="shared" si="211"/>
        <v>82</v>
      </c>
      <c r="O181" s="25">
        <f t="shared" si="211"/>
        <v>67</v>
      </c>
      <c r="P181" s="25">
        <f t="shared" si="211"/>
        <v>72</v>
      </c>
      <c r="Q181" s="25">
        <f t="shared" si="211"/>
        <v>48</v>
      </c>
      <c r="R181" s="25">
        <f t="shared" si="211"/>
        <v>48</v>
      </c>
      <c r="S181" s="25">
        <f t="shared" si="211"/>
        <v>48</v>
      </c>
      <c r="T181" s="25">
        <f t="shared" si="211"/>
        <v>48</v>
      </c>
      <c r="U181" s="55">
        <f>SUM(J181:T181)</f>
        <v>623</v>
      </c>
      <c r="V181" s="56"/>
      <c r="W181" s="55">
        <v>3</v>
      </c>
      <c r="X181" s="56"/>
      <c r="AD181" s="13"/>
      <c r="AF181" s="55">
        <v>2</v>
      </c>
      <c r="AG181" s="56"/>
      <c r="AH181" s="25">
        <f t="shared" ref="AH181:AR181" si="212">CODE(AH180)</f>
        <v>48</v>
      </c>
      <c r="AI181" s="25">
        <f t="shared" si="212"/>
        <v>48</v>
      </c>
      <c r="AJ181" s="25">
        <f t="shared" si="212"/>
        <v>57</v>
      </c>
      <c r="AK181" s="25">
        <f t="shared" si="212"/>
        <v>57</v>
      </c>
      <c r="AL181" s="25">
        <f t="shared" si="212"/>
        <v>83</v>
      </c>
      <c r="AM181" s="25">
        <f t="shared" si="212"/>
        <v>67</v>
      </c>
      <c r="AN181" s="25">
        <f t="shared" si="212"/>
        <v>72</v>
      </c>
      <c r="AO181" s="25">
        <f t="shared" si="212"/>
        <v>48</v>
      </c>
      <c r="AP181" s="25">
        <f t="shared" si="212"/>
        <v>48</v>
      </c>
      <c r="AQ181" s="25">
        <f t="shared" si="212"/>
        <v>48</v>
      </c>
      <c r="AR181" s="25">
        <f t="shared" si="212"/>
        <v>67</v>
      </c>
      <c r="AS181" s="55">
        <f>SUM(AH181:AR181)</f>
        <v>643</v>
      </c>
      <c r="AT181" s="56"/>
      <c r="AU181" s="55">
        <v>3</v>
      </c>
      <c r="AV181" s="56"/>
      <c r="BH181" s="22"/>
      <c r="BI181" s="13"/>
    </row>
    <row r="182" spans="3:61" x14ac:dyDescent="0.15">
      <c r="C182" s="18"/>
      <c r="D182" s="59"/>
      <c r="E182" s="93"/>
      <c r="F182" s="18"/>
      <c r="G182" s="23" t="s">
        <v>172</v>
      </c>
      <c r="H182" s="55" t="str">
        <f>DEC2HEX(H181,2)</f>
        <v>02</v>
      </c>
      <c r="I182" s="56"/>
      <c r="J182" s="25" t="str">
        <f t="shared" ref="J182:T182" si="213">DEC2HEX(J181,2)</f>
        <v>30</v>
      </c>
      <c r="K182" s="25" t="str">
        <f t="shared" si="213"/>
        <v>30</v>
      </c>
      <c r="L182" s="25" t="str">
        <f t="shared" si="213"/>
        <v>39</v>
      </c>
      <c r="M182" s="25" t="str">
        <f t="shared" si="213"/>
        <v>39</v>
      </c>
      <c r="N182" s="25" t="str">
        <f t="shared" si="213"/>
        <v>52</v>
      </c>
      <c r="O182" s="25" t="str">
        <f t="shared" si="213"/>
        <v>43</v>
      </c>
      <c r="P182" s="25" t="str">
        <f t="shared" si="213"/>
        <v>48</v>
      </c>
      <c r="Q182" s="25" t="str">
        <f t="shared" si="213"/>
        <v>30</v>
      </c>
      <c r="R182" s="25" t="str">
        <f t="shared" si="213"/>
        <v>30</v>
      </c>
      <c r="S182" s="25" t="str">
        <f t="shared" si="213"/>
        <v>30</v>
      </c>
      <c r="T182" s="25" t="str">
        <f t="shared" si="213"/>
        <v>30</v>
      </c>
      <c r="U182" s="25" t="str">
        <f>DEC2HEX(CODE(MID(DEC2HEX(U181,4),3,1)),2)</f>
        <v>36</v>
      </c>
      <c r="V182" s="25" t="str">
        <f>DEC2HEX(CODE(MID(DEC2HEX(U181,4),4,1)),2)</f>
        <v>46</v>
      </c>
      <c r="W182" s="55" t="str">
        <f>DEC2HEX(W181,2)</f>
        <v>03</v>
      </c>
      <c r="X182" s="56"/>
      <c r="AD182" s="13"/>
      <c r="AF182" s="55" t="str">
        <f>DEC2HEX(AF181,2)</f>
        <v>02</v>
      </c>
      <c r="AG182" s="56"/>
      <c r="AH182" s="25" t="str">
        <f t="shared" ref="AH182:AR182" si="214">DEC2HEX(AH181,2)</f>
        <v>30</v>
      </c>
      <c r="AI182" s="25" t="str">
        <f t="shared" si="214"/>
        <v>30</v>
      </c>
      <c r="AJ182" s="25" t="str">
        <f t="shared" si="214"/>
        <v>39</v>
      </c>
      <c r="AK182" s="25" t="str">
        <f t="shared" si="214"/>
        <v>39</v>
      </c>
      <c r="AL182" s="25" t="str">
        <f t="shared" si="214"/>
        <v>53</v>
      </c>
      <c r="AM182" s="25" t="str">
        <f t="shared" si="214"/>
        <v>43</v>
      </c>
      <c r="AN182" s="25" t="str">
        <f t="shared" si="214"/>
        <v>48</v>
      </c>
      <c r="AO182" s="25" t="str">
        <f t="shared" si="214"/>
        <v>30</v>
      </c>
      <c r="AP182" s="25" t="str">
        <f t="shared" si="214"/>
        <v>30</v>
      </c>
      <c r="AQ182" s="25" t="str">
        <f t="shared" si="214"/>
        <v>30</v>
      </c>
      <c r="AR182" s="25" t="str">
        <f t="shared" si="214"/>
        <v>43</v>
      </c>
      <c r="AS182" s="25" t="str">
        <f>DEC2HEX(CODE(MID(DEC2HEX(AS181,4),3,1)),2)</f>
        <v>38</v>
      </c>
      <c r="AT182" s="25" t="str">
        <f>DEC2HEX(CODE(MID(DEC2HEX(AS181,4),4,1)),2)</f>
        <v>33</v>
      </c>
      <c r="AU182" s="55" t="str">
        <f>DEC2HEX(AU181,2)</f>
        <v>03</v>
      </c>
      <c r="AV182" s="56"/>
      <c r="BH182" s="22"/>
      <c r="BI182" s="13"/>
    </row>
    <row r="183" spans="3:61" x14ac:dyDescent="0.15">
      <c r="C183" s="18"/>
      <c r="D183" s="20"/>
      <c r="E183" s="21"/>
      <c r="F183" s="18"/>
      <c r="AD183" s="13"/>
      <c r="BH183" s="22"/>
      <c r="BI183" s="13"/>
    </row>
    <row r="184" spans="3:61" ht="3.75" customHeight="1" x14ac:dyDescent="0.15">
      <c r="C184" s="18"/>
      <c r="D184" s="16"/>
      <c r="E184" s="17"/>
      <c r="F184" s="18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9"/>
      <c r="BI184" s="13"/>
    </row>
    <row r="185" spans="3:61" x14ac:dyDescent="0.15">
      <c r="C185" s="18"/>
      <c r="D185" s="20"/>
      <c r="E185" s="21">
        <f>COUNTA(H187:AC187)</f>
        <v>15</v>
      </c>
      <c r="F185" s="18"/>
      <c r="AD185" s="13"/>
      <c r="BH185" s="22"/>
      <c r="BI185" s="13"/>
    </row>
    <row r="186" spans="3:61" x14ac:dyDescent="0.15">
      <c r="C186" s="18"/>
      <c r="D186" s="59">
        <v>17</v>
      </c>
      <c r="E186" s="93" t="s">
        <v>60</v>
      </c>
      <c r="F186" s="18"/>
      <c r="G186" s="23"/>
      <c r="H186" s="57" t="s">
        <v>0</v>
      </c>
      <c r="I186" s="57"/>
      <c r="J186" s="57" t="s">
        <v>50</v>
      </c>
      <c r="K186" s="57"/>
      <c r="L186" s="57"/>
      <c r="M186" s="57"/>
      <c r="N186" s="57" t="s">
        <v>167</v>
      </c>
      <c r="O186" s="57"/>
      <c r="P186" s="57"/>
      <c r="Q186" s="57" t="s">
        <v>166</v>
      </c>
      <c r="R186" s="57"/>
      <c r="S186" s="57"/>
      <c r="T186" s="57"/>
      <c r="U186" s="57" t="s">
        <v>1</v>
      </c>
      <c r="V186" s="57"/>
      <c r="W186" s="57" t="s">
        <v>168</v>
      </c>
      <c r="X186" s="57"/>
      <c r="AD186" s="13"/>
      <c r="AF186" s="66" t="s">
        <v>0</v>
      </c>
      <c r="AG186" s="68"/>
      <c r="AH186" s="66" t="s">
        <v>50</v>
      </c>
      <c r="AI186" s="67"/>
      <c r="AJ186" s="67"/>
      <c r="AK186" s="68"/>
      <c r="AL186" s="66" t="s">
        <v>167</v>
      </c>
      <c r="AM186" s="67"/>
      <c r="AN186" s="68"/>
      <c r="AO186" s="66" t="s">
        <v>375</v>
      </c>
      <c r="AP186" s="67"/>
      <c r="AQ186" s="67"/>
      <c r="AR186" s="68"/>
      <c r="AS186" s="66" t="s">
        <v>1</v>
      </c>
      <c r="AT186" s="68"/>
      <c r="AU186" s="66" t="s">
        <v>168</v>
      </c>
      <c r="AV186" s="68"/>
      <c r="BH186" s="22"/>
      <c r="BI186" s="13"/>
    </row>
    <row r="187" spans="3:61" x14ac:dyDescent="0.15">
      <c r="C187" s="18"/>
      <c r="D187" s="59"/>
      <c r="E187" s="60"/>
      <c r="F187" s="18"/>
      <c r="G187" s="23" t="s">
        <v>169</v>
      </c>
      <c r="H187" s="58" t="s">
        <v>102</v>
      </c>
      <c r="I187" s="58"/>
      <c r="J187" s="25">
        <v>0</v>
      </c>
      <c r="K187" s="25">
        <v>0</v>
      </c>
      <c r="L187" s="25">
        <v>9</v>
      </c>
      <c r="M187" s="25">
        <v>9</v>
      </c>
      <c r="N187" s="24" t="s">
        <v>26</v>
      </c>
      <c r="O187" s="24" t="s">
        <v>367</v>
      </c>
      <c r="P187" s="24" t="s">
        <v>31</v>
      </c>
      <c r="Q187" s="25">
        <v>0</v>
      </c>
      <c r="R187" s="25">
        <v>0</v>
      </c>
      <c r="S187" s="25">
        <v>0</v>
      </c>
      <c r="T187" s="25">
        <v>0</v>
      </c>
      <c r="U187" s="25" t="str">
        <f>MID(DEC2HEX(U188,4),3,1)</f>
        <v>8</v>
      </c>
      <c r="V187" s="25" t="str">
        <f>MID(DEC2HEX(U188,4),4,1)</f>
        <v>2</v>
      </c>
      <c r="W187" s="58" t="s">
        <v>170</v>
      </c>
      <c r="X187" s="58"/>
      <c r="AD187" s="13"/>
      <c r="AF187" s="55" t="s">
        <v>102</v>
      </c>
      <c r="AG187" s="56"/>
      <c r="AH187" s="25">
        <f>J187</f>
        <v>0</v>
      </c>
      <c r="AI187" s="25">
        <f t="shared" ref="AI187" si="215">K187</f>
        <v>0</v>
      </c>
      <c r="AJ187" s="25">
        <f t="shared" ref="AJ187" si="216">L187</f>
        <v>9</v>
      </c>
      <c r="AK187" s="25">
        <f t="shared" ref="AK187" si="217">M187</f>
        <v>9</v>
      </c>
      <c r="AL187" s="24" t="s">
        <v>372</v>
      </c>
      <c r="AM187" s="24" t="str">
        <f t="shared" ref="AM187" si="218">O187</f>
        <v>P</v>
      </c>
      <c r="AN187" s="24" t="str">
        <f t="shared" ref="AN187" si="219">P187</f>
        <v>N</v>
      </c>
      <c r="AO187" s="25">
        <v>3</v>
      </c>
      <c r="AP187" s="25">
        <v>3</v>
      </c>
      <c r="AQ187" s="25">
        <v>3</v>
      </c>
      <c r="AR187" s="25">
        <v>2</v>
      </c>
      <c r="AS187" s="25" t="str">
        <f>MID(DEC2HEX(AS188,4),3,1)</f>
        <v>8</v>
      </c>
      <c r="AT187" s="25" t="str">
        <f>MID(DEC2HEX(AS188,4),4,1)</f>
        <v>E</v>
      </c>
      <c r="AU187" s="55" t="s">
        <v>170</v>
      </c>
      <c r="AV187" s="56"/>
      <c r="BH187" s="22"/>
      <c r="BI187" s="13"/>
    </row>
    <row r="188" spans="3:61" x14ac:dyDescent="0.15">
      <c r="C188" s="18"/>
      <c r="D188" s="59"/>
      <c r="E188" s="60"/>
      <c r="F188" s="18"/>
      <c r="G188" s="23" t="s">
        <v>171</v>
      </c>
      <c r="H188" s="58">
        <v>2</v>
      </c>
      <c r="I188" s="58"/>
      <c r="J188" s="25">
        <f t="shared" ref="J188:T188" si="220">CODE(J187)</f>
        <v>48</v>
      </c>
      <c r="K188" s="25">
        <f t="shared" si="220"/>
        <v>48</v>
      </c>
      <c r="L188" s="25">
        <f t="shared" si="220"/>
        <v>57</v>
      </c>
      <c r="M188" s="25">
        <f t="shared" si="220"/>
        <v>57</v>
      </c>
      <c r="N188" s="25">
        <f t="shared" si="220"/>
        <v>82</v>
      </c>
      <c r="O188" s="25">
        <f t="shared" si="220"/>
        <v>80</v>
      </c>
      <c r="P188" s="25">
        <f t="shared" si="220"/>
        <v>78</v>
      </c>
      <c r="Q188" s="25">
        <f t="shared" si="220"/>
        <v>48</v>
      </c>
      <c r="R188" s="25">
        <f t="shared" si="220"/>
        <v>48</v>
      </c>
      <c r="S188" s="25">
        <f t="shared" si="220"/>
        <v>48</v>
      </c>
      <c r="T188" s="25">
        <f t="shared" si="220"/>
        <v>48</v>
      </c>
      <c r="U188" s="55">
        <f>SUM(J188:T188)</f>
        <v>642</v>
      </c>
      <c r="V188" s="56"/>
      <c r="W188" s="55">
        <v>3</v>
      </c>
      <c r="X188" s="56"/>
      <c r="AD188" s="13"/>
      <c r="AF188" s="55">
        <v>2</v>
      </c>
      <c r="AG188" s="56"/>
      <c r="AH188" s="25">
        <f t="shared" ref="AH188:AR188" si="221">CODE(AH187)</f>
        <v>48</v>
      </c>
      <c r="AI188" s="25">
        <f t="shared" si="221"/>
        <v>48</v>
      </c>
      <c r="AJ188" s="25">
        <f t="shared" si="221"/>
        <v>57</v>
      </c>
      <c r="AK188" s="25">
        <f t="shared" si="221"/>
        <v>57</v>
      </c>
      <c r="AL188" s="25">
        <f t="shared" si="221"/>
        <v>83</v>
      </c>
      <c r="AM188" s="25">
        <f t="shared" si="221"/>
        <v>80</v>
      </c>
      <c r="AN188" s="25">
        <f t="shared" si="221"/>
        <v>78</v>
      </c>
      <c r="AO188" s="25">
        <f t="shared" si="221"/>
        <v>51</v>
      </c>
      <c r="AP188" s="25">
        <f t="shared" si="221"/>
        <v>51</v>
      </c>
      <c r="AQ188" s="25">
        <f t="shared" si="221"/>
        <v>51</v>
      </c>
      <c r="AR188" s="25">
        <f t="shared" si="221"/>
        <v>50</v>
      </c>
      <c r="AS188" s="55">
        <f>SUM(AH188:AR188)</f>
        <v>654</v>
      </c>
      <c r="AT188" s="56"/>
      <c r="AU188" s="55">
        <v>3</v>
      </c>
      <c r="AV188" s="56"/>
      <c r="BH188" s="22"/>
      <c r="BI188" s="13"/>
    </row>
    <row r="189" spans="3:61" x14ac:dyDescent="0.15">
      <c r="C189" s="18"/>
      <c r="D189" s="59"/>
      <c r="E189" s="60"/>
      <c r="F189" s="18"/>
      <c r="G189" s="23" t="s">
        <v>172</v>
      </c>
      <c r="H189" s="55" t="str">
        <f>DEC2HEX(H188,2)</f>
        <v>02</v>
      </c>
      <c r="I189" s="56"/>
      <c r="J189" s="25" t="str">
        <f t="shared" ref="J189:T189" si="222">DEC2HEX(J188,2)</f>
        <v>30</v>
      </c>
      <c r="K189" s="25" t="str">
        <f t="shared" si="222"/>
        <v>30</v>
      </c>
      <c r="L189" s="25" t="str">
        <f t="shared" si="222"/>
        <v>39</v>
      </c>
      <c r="M189" s="25" t="str">
        <f t="shared" si="222"/>
        <v>39</v>
      </c>
      <c r="N189" s="25" t="str">
        <f t="shared" si="222"/>
        <v>52</v>
      </c>
      <c r="O189" s="25" t="str">
        <f t="shared" si="222"/>
        <v>50</v>
      </c>
      <c r="P189" s="25" t="str">
        <f t="shared" si="222"/>
        <v>4E</v>
      </c>
      <c r="Q189" s="25" t="str">
        <f t="shared" si="222"/>
        <v>30</v>
      </c>
      <c r="R189" s="25" t="str">
        <f t="shared" si="222"/>
        <v>30</v>
      </c>
      <c r="S189" s="25" t="str">
        <f t="shared" si="222"/>
        <v>30</v>
      </c>
      <c r="T189" s="25" t="str">
        <f t="shared" si="222"/>
        <v>30</v>
      </c>
      <c r="U189" s="25" t="str">
        <f>DEC2HEX(CODE(MID(DEC2HEX(U188,4),3,1)),2)</f>
        <v>38</v>
      </c>
      <c r="V189" s="25" t="str">
        <f>DEC2HEX(CODE(MID(DEC2HEX(U188,4),4,1)),2)</f>
        <v>32</v>
      </c>
      <c r="W189" s="55" t="str">
        <f>DEC2HEX(W188,2)</f>
        <v>03</v>
      </c>
      <c r="X189" s="56"/>
      <c r="AD189" s="13"/>
      <c r="AF189" s="55" t="str">
        <f>DEC2HEX(AF188,2)</f>
        <v>02</v>
      </c>
      <c r="AG189" s="56"/>
      <c r="AH189" s="25" t="str">
        <f t="shared" ref="AH189:AR189" si="223">DEC2HEX(AH188,2)</f>
        <v>30</v>
      </c>
      <c r="AI189" s="25" t="str">
        <f t="shared" si="223"/>
        <v>30</v>
      </c>
      <c r="AJ189" s="25" t="str">
        <f t="shared" si="223"/>
        <v>39</v>
      </c>
      <c r="AK189" s="25" t="str">
        <f t="shared" si="223"/>
        <v>39</v>
      </c>
      <c r="AL189" s="25" t="str">
        <f t="shared" si="223"/>
        <v>53</v>
      </c>
      <c r="AM189" s="25" t="str">
        <f t="shared" si="223"/>
        <v>50</v>
      </c>
      <c r="AN189" s="25" t="str">
        <f t="shared" si="223"/>
        <v>4E</v>
      </c>
      <c r="AO189" s="25" t="str">
        <f t="shared" si="223"/>
        <v>33</v>
      </c>
      <c r="AP189" s="25" t="str">
        <f t="shared" si="223"/>
        <v>33</v>
      </c>
      <c r="AQ189" s="25" t="str">
        <f t="shared" si="223"/>
        <v>33</v>
      </c>
      <c r="AR189" s="25" t="str">
        <f t="shared" si="223"/>
        <v>32</v>
      </c>
      <c r="AS189" s="25" t="str">
        <f>DEC2HEX(CODE(MID(DEC2HEX(AS188,4),3,1)),2)</f>
        <v>38</v>
      </c>
      <c r="AT189" s="25" t="str">
        <f>DEC2HEX(CODE(MID(DEC2HEX(AS188,4),4,1)),2)</f>
        <v>45</v>
      </c>
      <c r="AU189" s="55" t="str">
        <f>DEC2HEX(AU188,2)</f>
        <v>03</v>
      </c>
      <c r="AV189" s="56"/>
      <c r="BH189" s="22"/>
      <c r="BI189" s="13"/>
    </row>
    <row r="190" spans="3:61" x14ac:dyDescent="0.15">
      <c r="C190" s="18"/>
      <c r="D190" s="20"/>
      <c r="E190" s="21"/>
      <c r="F190" s="18"/>
      <c r="AD190" s="13"/>
      <c r="BH190" s="22"/>
      <c r="BI190" s="13"/>
    </row>
    <row r="191" spans="3:61" ht="3.75" customHeight="1" x14ac:dyDescent="0.15">
      <c r="C191" s="18"/>
      <c r="D191" s="16"/>
      <c r="E191" s="17"/>
      <c r="F191" s="18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9"/>
      <c r="BI191" s="13"/>
    </row>
    <row r="192" spans="3:61" x14ac:dyDescent="0.15">
      <c r="C192" s="18"/>
      <c r="D192" s="20"/>
      <c r="E192" s="21">
        <f>COUNTA(H194:AC194)</f>
        <v>15</v>
      </c>
      <c r="F192" s="18"/>
      <c r="AD192" s="13"/>
      <c r="BH192" s="22"/>
      <c r="BI192" s="13"/>
    </row>
    <row r="193" spans="3:61" x14ac:dyDescent="0.15">
      <c r="C193" s="18"/>
      <c r="D193" s="59">
        <v>18</v>
      </c>
      <c r="E193" s="93" t="s">
        <v>328</v>
      </c>
      <c r="F193" s="18"/>
      <c r="G193" s="23"/>
      <c r="H193" s="57" t="s">
        <v>0</v>
      </c>
      <c r="I193" s="57"/>
      <c r="J193" s="57" t="s">
        <v>50</v>
      </c>
      <c r="K193" s="57"/>
      <c r="L193" s="57"/>
      <c r="M193" s="57"/>
      <c r="N193" s="57" t="s">
        <v>167</v>
      </c>
      <c r="O193" s="57"/>
      <c r="P193" s="57"/>
      <c r="Q193" s="57" t="s">
        <v>166</v>
      </c>
      <c r="R193" s="57"/>
      <c r="S193" s="57"/>
      <c r="T193" s="57"/>
      <c r="U193" s="57" t="s">
        <v>1</v>
      </c>
      <c r="V193" s="57"/>
      <c r="W193" s="57" t="s">
        <v>168</v>
      </c>
      <c r="X193" s="57"/>
      <c r="AD193" s="13"/>
      <c r="AF193" s="66" t="s">
        <v>0</v>
      </c>
      <c r="AG193" s="68"/>
      <c r="AH193" s="66" t="s">
        <v>50</v>
      </c>
      <c r="AI193" s="67"/>
      <c r="AJ193" s="67"/>
      <c r="AK193" s="68"/>
      <c r="AL193" s="66" t="s">
        <v>167</v>
      </c>
      <c r="AM193" s="67"/>
      <c r="AN193" s="68"/>
      <c r="AO193" s="66" t="s">
        <v>376</v>
      </c>
      <c r="AP193" s="67"/>
      <c r="AQ193" s="67"/>
      <c r="AR193" s="68"/>
      <c r="AS193" s="66" t="s">
        <v>1</v>
      </c>
      <c r="AT193" s="68"/>
      <c r="AU193" s="66" t="s">
        <v>168</v>
      </c>
      <c r="AV193" s="68"/>
      <c r="BH193" s="22"/>
      <c r="BI193" s="13"/>
    </row>
    <row r="194" spans="3:61" x14ac:dyDescent="0.15">
      <c r="C194" s="18"/>
      <c r="D194" s="59"/>
      <c r="E194" s="60"/>
      <c r="F194" s="18"/>
      <c r="G194" s="23" t="s">
        <v>169</v>
      </c>
      <c r="H194" s="58" t="s">
        <v>102</v>
      </c>
      <c r="I194" s="58"/>
      <c r="J194" s="25">
        <v>0</v>
      </c>
      <c r="K194" s="25">
        <v>0</v>
      </c>
      <c r="L194" s="25">
        <v>9</v>
      </c>
      <c r="M194" s="25">
        <v>9</v>
      </c>
      <c r="N194" s="24" t="s">
        <v>26</v>
      </c>
      <c r="O194" s="24" t="s">
        <v>326</v>
      </c>
      <c r="P194" s="24" t="s">
        <v>327</v>
      </c>
      <c r="Q194" s="25">
        <v>0</v>
      </c>
      <c r="R194" s="25">
        <v>0</v>
      </c>
      <c r="S194" s="25">
        <v>0</v>
      </c>
      <c r="T194" s="25">
        <v>0</v>
      </c>
      <c r="U194" s="25" t="str">
        <f>MID(DEC2HEX(U195,4),3,1)</f>
        <v>7</v>
      </c>
      <c r="V194" s="25" t="str">
        <f>MID(DEC2HEX(U195,4),4,1)</f>
        <v>2</v>
      </c>
      <c r="W194" s="58" t="s">
        <v>170</v>
      </c>
      <c r="X194" s="58"/>
      <c r="AD194" s="13"/>
      <c r="AF194" s="55" t="s">
        <v>102</v>
      </c>
      <c r="AG194" s="56"/>
      <c r="AH194" s="25">
        <f>J194</f>
        <v>0</v>
      </c>
      <c r="AI194" s="25">
        <f t="shared" ref="AI194" si="224">K194</f>
        <v>0</v>
      </c>
      <c r="AJ194" s="25">
        <f t="shared" ref="AJ194" si="225">L194</f>
        <v>9</v>
      </c>
      <c r="AK194" s="25">
        <f t="shared" ref="AK194" si="226">M194</f>
        <v>9</v>
      </c>
      <c r="AL194" s="24" t="s">
        <v>372</v>
      </c>
      <c r="AM194" s="24" t="str">
        <f t="shared" ref="AM194" si="227">O194</f>
        <v>L</v>
      </c>
      <c r="AN194" s="24" t="str">
        <f t="shared" ref="AN194" si="228">P194</f>
        <v>B</v>
      </c>
      <c r="AO194" s="25">
        <v>0</v>
      </c>
      <c r="AP194" s="25">
        <v>2</v>
      </c>
      <c r="AQ194" s="25">
        <v>0</v>
      </c>
      <c r="AR194" s="25">
        <v>0</v>
      </c>
      <c r="AS194" s="25" t="str">
        <f>MID(DEC2HEX(AS195,4),3,1)</f>
        <v>7</v>
      </c>
      <c r="AT194" s="25" t="str">
        <f>MID(DEC2HEX(AS195,4),4,1)</f>
        <v>5</v>
      </c>
      <c r="AU194" s="55" t="s">
        <v>170</v>
      </c>
      <c r="AV194" s="56"/>
      <c r="BH194" s="22"/>
      <c r="BI194" s="13"/>
    </row>
    <row r="195" spans="3:61" x14ac:dyDescent="0.15">
      <c r="C195" s="18"/>
      <c r="D195" s="59"/>
      <c r="E195" s="60"/>
      <c r="F195" s="18"/>
      <c r="G195" s="23" t="s">
        <v>171</v>
      </c>
      <c r="H195" s="58">
        <v>2</v>
      </c>
      <c r="I195" s="58"/>
      <c r="J195" s="25">
        <f t="shared" ref="J195:T195" si="229">CODE(J194)</f>
        <v>48</v>
      </c>
      <c r="K195" s="25">
        <f t="shared" si="229"/>
        <v>48</v>
      </c>
      <c r="L195" s="25">
        <f t="shared" si="229"/>
        <v>57</v>
      </c>
      <c r="M195" s="25">
        <f t="shared" si="229"/>
        <v>57</v>
      </c>
      <c r="N195" s="25">
        <f t="shared" si="229"/>
        <v>82</v>
      </c>
      <c r="O195" s="25">
        <f t="shared" si="229"/>
        <v>76</v>
      </c>
      <c r="P195" s="25">
        <f t="shared" si="229"/>
        <v>66</v>
      </c>
      <c r="Q195" s="25">
        <f t="shared" si="229"/>
        <v>48</v>
      </c>
      <c r="R195" s="25">
        <f t="shared" si="229"/>
        <v>48</v>
      </c>
      <c r="S195" s="25">
        <f t="shared" si="229"/>
        <v>48</v>
      </c>
      <c r="T195" s="25">
        <f t="shared" si="229"/>
        <v>48</v>
      </c>
      <c r="U195" s="55">
        <f>SUM(J195:T195)</f>
        <v>626</v>
      </c>
      <c r="V195" s="56"/>
      <c r="W195" s="55">
        <v>3</v>
      </c>
      <c r="X195" s="56"/>
      <c r="AD195" s="13"/>
      <c r="AF195" s="55">
        <v>2</v>
      </c>
      <c r="AG195" s="56"/>
      <c r="AH195" s="25">
        <f t="shared" ref="AH195:AR195" si="230">CODE(AH194)</f>
        <v>48</v>
      </c>
      <c r="AI195" s="25">
        <f t="shared" si="230"/>
        <v>48</v>
      </c>
      <c r="AJ195" s="25">
        <f t="shared" si="230"/>
        <v>57</v>
      </c>
      <c r="AK195" s="25">
        <f t="shared" si="230"/>
        <v>57</v>
      </c>
      <c r="AL195" s="25">
        <f t="shared" si="230"/>
        <v>83</v>
      </c>
      <c r="AM195" s="25">
        <f t="shared" si="230"/>
        <v>76</v>
      </c>
      <c r="AN195" s="25">
        <f t="shared" si="230"/>
        <v>66</v>
      </c>
      <c r="AO195" s="25">
        <f t="shared" si="230"/>
        <v>48</v>
      </c>
      <c r="AP195" s="25">
        <f t="shared" si="230"/>
        <v>50</v>
      </c>
      <c r="AQ195" s="25">
        <f t="shared" si="230"/>
        <v>48</v>
      </c>
      <c r="AR195" s="25">
        <f t="shared" si="230"/>
        <v>48</v>
      </c>
      <c r="AS195" s="55">
        <f>SUM(AH195:AR195)</f>
        <v>629</v>
      </c>
      <c r="AT195" s="56"/>
      <c r="AU195" s="55">
        <v>3</v>
      </c>
      <c r="AV195" s="56"/>
      <c r="BH195" s="22"/>
      <c r="BI195" s="13"/>
    </row>
    <row r="196" spans="3:61" x14ac:dyDescent="0.15">
      <c r="C196" s="18"/>
      <c r="D196" s="59"/>
      <c r="E196" s="60"/>
      <c r="F196" s="18"/>
      <c r="G196" s="23" t="s">
        <v>172</v>
      </c>
      <c r="H196" s="55" t="str">
        <f>DEC2HEX(H195,2)</f>
        <v>02</v>
      </c>
      <c r="I196" s="56"/>
      <c r="J196" s="25" t="str">
        <f t="shared" ref="J196:T196" si="231">DEC2HEX(J195,2)</f>
        <v>30</v>
      </c>
      <c r="K196" s="25" t="str">
        <f t="shared" si="231"/>
        <v>30</v>
      </c>
      <c r="L196" s="25" t="str">
        <f t="shared" si="231"/>
        <v>39</v>
      </c>
      <c r="M196" s="25" t="str">
        <f t="shared" si="231"/>
        <v>39</v>
      </c>
      <c r="N196" s="25" t="str">
        <f t="shared" si="231"/>
        <v>52</v>
      </c>
      <c r="O196" s="25" t="str">
        <f t="shared" si="231"/>
        <v>4C</v>
      </c>
      <c r="P196" s="25" t="str">
        <f t="shared" si="231"/>
        <v>42</v>
      </c>
      <c r="Q196" s="25" t="str">
        <f t="shared" si="231"/>
        <v>30</v>
      </c>
      <c r="R196" s="25" t="str">
        <f t="shared" si="231"/>
        <v>30</v>
      </c>
      <c r="S196" s="25" t="str">
        <f t="shared" si="231"/>
        <v>30</v>
      </c>
      <c r="T196" s="25" t="str">
        <f t="shared" si="231"/>
        <v>30</v>
      </c>
      <c r="U196" s="25" t="str">
        <f>DEC2HEX(CODE(MID(DEC2HEX(U195,4),3,1)),2)</f>
        <v>37</v>
      </c>
      <c r="V196" s="25" t="str">
        <f>DEC2HEX(CODE(MID(DEC2HEX(U195,4),4,1)),2)</f>
        <v>32</v>
      </c>
      <c r="W196" s="55" t="str">
        <f>DEC2HEX(W195,2)</f>
        <v>03</v>
      </c>
      <c r="X196" s="56"/>
      <c r="AD196" s="13"/>
      <c r="AF196" s="55" t="str">
        <f>DEC2HEX(AF195,2)</f>
        <v>02</v>
      </c>
      <c r="AG196" s="56"/>
      <c r="AH196" s="25" t="str">
        <f t="shared" ref="AH196:AR196" si="232">DEC2HEX(AH195,2)</f>
        <v>30</v>
      </c>
      <c r="AI196" s="25" t="str">
        <f t="shared" si="232"/>
        <v>30</v>
      </c>
      <c r="AJ196" s="25" t="str">
        <f t="shared" si="232"/>
        <v>39</v>
      </c>
      <c r="AK196" s="25" t="str">
        <f t="shared" si="232"/>
        <v>39</v>
      </c>
      <c r="AL196" s="25" t="str">
        <f t="shared" si="232"/>
        <v>53</v>
      </c>
      <c r="AM196" s="25" t="str">
        <f t="shared" si="232"/>
        <v>4C</v>
      </c>
      <c r="AN196" s="25" t="str">
        <f t="shared" si="232"/>
        <v>42</v>
      </c>
      <c r="AO196" s="25" t="str">
        <f t="shared" si="232"/>
        <v>30</v>
      </c>
      <c r="AP196" s="25" t="str">
        <f t="shared" si="232"/>
        <v>32</v>
      </c>
      <c r="AQ196" s="25" t="str">
        <f t="shared" si="232"/>
        <v>30</v>
      </c>
      <c r="AR196" s="25" t="str">
        <f t="shared" si="232"/>
        <v>30</v>
      </c>
      <c r="AS196" s="25" t="str">
        <f>DEC2HEX(CODE(MID(DEC2HEX(AS195,4),3,1)),2)</f>
        <v>37</v>
      </c>
      <c r="AT196" s="25" t="str">
        <f>DEC2HEX(CODE(MID(DEC2HEX(AS195,4),4,1)),2)</f>
        <v>35</v>
      </c>
      <c r="AU196" s="55" t="str">
        <f>DEC2HEX(AU195,2)</f>
        <v>03</v>
      </c>
      <c r="AV196" s="56"/>
      <c r="BH196" s="22"/>
      <c r="BI196" s="13"/>
    </row>
    <row r="197" spans="3:61" x14ac:dyDescent="0.15">
      <c r="C197" s="18"/>
      <c r="D197" s="20"/>
      <c r="E197" s="21"/>
      <c r="F197" s="18"/>
      <c r="AD197" s="13"/>
      <c r="BH197" s="22"/>
      <c r="BI197" s="13"/>
    </row>
    <row r="198" spans="3:61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9"/>
      <c r="BI198" s="13"/>
    </row>
    <row r="199" spans="3:61" x14ac:dyDescent="0.15">
      <c r="C199" s="18"/>
      <c r="D199" s="20"/>
      <c r="E199" s="21">
        <f>COUNTA(H201:AC201)</f>
        <v>15</v>
      </c>
      <c r="F199" s="18"/>
      <c r="AD199" s="13"/>
      <c r="BH199" s="22"/>
      <c r="BI199" s="13"/>
    </row>
    <row r="200" spans="3:61" x14ac:dyDescent="0.15">
      <c r="C200" s="18"/>
      <c r="D200" s="59">
        <v>19</v>
      </c>
      <c r="E200" s="60" t="s">
        <v>392</v>
      </c>
      <c r="F200" s="18"/>
      <c r="G200" s="23"/>
      <c r="H200" s="57" t="s">
        <v>0</v>
      </c>
      <c r="I200" s="57"/>
      <c r="J200" s="57" t="s">
        <v>50</v>
      </c>
      <c r="K200" s="57"/>
      <c r="L200" s="57"/>
      <c r="M200" s="57"/>
      <c r="N200" s="57" t="s">
        <v>167</v>
      </c>
      <c r="O200" s="57"/>
      <c r="P200" s="57"/>
      <c r="Q200" s="57" t="s">
        <v>166</v>
      </c>
      <c r="R200" s="57"/>
      <c r="S200" s="57"/>
      <c r="T200" s="57"/>
      <c r="U200" s="57" t="s">
        <v>1</v>
      </c>
      <c r="V200" s="57"/>
      <c r="W200" s="57" t="s">
        <v>168</v>
      </c>
      <c r="X200" s="57"/>
      <c r="AD200" s="13"/>
      <c r="AF200" s="66" t="s">
        <v>0</v>
      </c>
      <c r="AG200" s="68"/>
      <c r="AH200" s="66" t="s">
        <v>50</v>
      </c>
      <c r="AI200" s="67"/>
      <c r="AJ200" s="67"/>
      <c r="AK200" s="68"/>
      <c r="AL200" s="66" t="s">
        <v>167</v>
      </c>
      <c r="AM200" s="67"/>
      <c r="AN200" s="68"/>
      <c r="AO200" s="66" t="s">
        <v>395</v>
      </c>
      <c r="AP200" s="67"/>
      <c r="AQ200" s="67"/>
      <c r="AR200" s="68"/>
      <c r="AS200" s="66" t="s">
        <v>1</v>
      </c>
      <c r="AT200" s="68"/>
      <c r="AU200" s="66" t="s">
        <v>168</v>
      </c>
      <c r="AV200" s="68"/>
      <c r="BH200" s="22"/>
      <c r="BI200" s="13"/>
    </row>
    <row r="201" spans="3:61" x14ac:dyDescent="0.15">
      <c r="C201" s="18"/>
      <c r="D201" s="59"/>
      <c r="E201" s="60"/>
      <c r="F201" s="18"/>
      <c r="G201" s="23" t="s">
        <v>169</v>
      </c>
      <c r="H201" s="58" t="s">
        <v>102</v>
      </c>
      <c r="I201" s="58"/>
      <c r="J201" s="25">
        <v>0</v>
      </c>
      <c r="K201" s="25">
        <v>0</v>
      </c>
      <c r="L201" s="25">
        <v>9</v>
      </c>
      <c r="M201" s="25">
        <v>9</v>
      </c>
      <c r="N201" s="24" t="s">
        <v>26</v>
      </c>
      <c r="O201" s="24" t="s">
        <v>47</v>
      </c>
      <c r="P201" s="24" t="s">
        <v>394</v>
      </c>
      <c r="Q201" s="25">
        <v>0</v>
      </c>
      <c r="R201" s="25">
        <v>0</v>
      </c>
      <c r="S201" s="25">
        <v>0</v>
      </c>
      <c r="T201" s="25">
        <v>0</v>
      </c>
      <c r="U201" s="25" t="str">
        <f>MID(DEC2HEX(U202,4),3,1)</f>
        <v>8</v>
      </c>
      <c r="V201" s="25" t="str">
        <f>MID(DEC2HEX(U202,4),4,1)</f>
        <v>1</v>
      </c>
      <c r="W201" s="58" t="s">
        <v>170</v>
      </c>
      <c r="X201" s="58"/>
      <c r="AD201" s="13"/>
      <c r="AF201" s="55" t="s">
        <v>102</v>
      </c>
      <c r="AG201" s="56"/>
      <c r="AH201" s="25">
        <f>J201</f>
        <v>0</v>
      </c>
      <c r="AI201" s="25">
        <f t="shared" ref="AI201" si="233">K201</f>
        <v>0</v>
      </c>
      <c r="AJ201" s="25">
        <f t="shared" ref="AJ201" si="234">L201</f>
        <v>9</v>
      </c>
      <c r="AK201" s="25">
        <f t="shared" ref="AK201" si="235">M201</f>
        <v>9</v>
      </c>
      <c r="AL201" s="24" t="s">
        <v>17</v>
      </c>
      <c r="AM201" s="24" t="str">
        <f t="shared" ref="AM201" si="236">O201</f>
        <v>D</v>
      </c>
      <c r="AN201" s="24" t="str">
        <f t="shared" ref="AN201" si="237">P201</f>
        <v>Y</v>
      </c>
      <c r="AO201" s="25">
        <v>5</v>
      </c>
      <c r="AP201" s="25">
        <v>0</v>
      </c>
      <c r="AQ201" s="25">
        <v>0</v>
      </c>
      <c r="AR201" s="25">
        <v>0</v>
      </c>
      <c r="AS201" s="25" t="str">
        <f>MID(DEC2HEX(AS202,4),3,1)</f>
        <v>8</v>
      </c>
      <c r="AT201" s="25" t="str">
        <f>MID(DEC2HEX(AS202,4),4,1)</f>
        <v>7</v>
      </c>
      <c r="AU201" s="55" t="s">
        <v>170</v>
      </c>
      <c r="AV201" s="56"/>
      <c r="BH201" s="22"/>
      <c r="BI201" s="13"/>
    </row>
    <row r="202" spans="3:61" x14ac:dyDescent="0.15">
      <c r="C202" s="18"/>
      <c r="D202" s="59"/>
      <c r="E202" s="60"/>
      <c r="F202" s="18"/>
      <c r="G202" s="23" t="s">
        <v>171</v>
      </c>
      <c r="H202" s="58">
        <v>2</v>
      </c>
      <c r="I202" s="58"/>
      <c r="J202" s="25">
        <f t="shared" ref="J202:T202" si="238">CODE(J201)</f>
        <v>48</v>
      </c>
      <c r="K202" s="25">
        <f t="shared" si="238"/>
        <v>48</v>
      </c>
      <c r="L202" s="25">
        <f t="shared" si="238"/>
        <v>57</v>
      </c>
      <c r="M202" s="25">
        <f t="shared" si="238"/>
        <v>57</v>
      </c>
      <c r="N202" s="25">
        <f t="shared" si="238"/>
        <v>82</v>
      </c>
      <c r="O202" s="25">
        <f t="shared" si="238"/>
        <v>68</v>
      </c>
      <c r="P202" s="25">
        <f t="shared" si="238"/>
        <v>89</v>
      </c>
      <c r="Q202" s="25">
        <f t="shared" si="238"/>
        <v>48</v>
      </c>
      <c r="R202" s="25">
        <f t="shared" si="238"/>
        <v>48</v>
      </c>
      <c r="S202" s="25">
        <f t="shared" si="238"/>
        <v>48</v>
      </c>
      <c r="T202" s="25">
        <f t="shared" si="238"/>
        <v>48</v>
      </c>
      <c r="U202" s="55">
        <f>SUM(J202:T202)</f>
        <v>641</v>
      </c>
      <c r="V202" s="56"/>
      <c r="W202" s="55">
        <v>3</v>
      </c>
      <c r="X202" s="56"/>
      <c r="AD202" s="13"/>
      <c r="AF202" s="55">
        <v>2</v>
      </c>
      <c r="AG202" s="56"/>
      <c r="AH202" s="25">
        <f t="shared" ref="AH202:AR202" si="239">CODE(AH201)</f>
        <v>48</v>
      </c>
      <c r="AI202" s="25">
        <f t="shared" si="239"/>
        <v>48</v>
      </c>
      <c r="AJ202" s="25">
        <f t="shared" si="239"/>
        <v>57</v>
      </c>
      <c r="AK202" s="25">
        <f t="shared" si="239"/>
        <v>57</v>
      </c>
      <c r="AL202" s="25">
        <f t="shared" si="239"/>
        <v>83</v>
      </c>
      <c r="AM202" s="25">
        <f t="shared" si="239"/>
        <v>68</v>
      </c>
      <c r="AN202" s="25">
        <f t="shared" si="239"/>
        <v>89</v>
      </c>
      <c r="AO202" s="25">
        <f t="shared" si="239"/>
        <v>53</v>
      </c>
      <c r="AP202" s="25">
        <f t="shared" si="239"/>
        <v>48</v>
      </c>
      <c r="AQ202" s="25">
        <f t="shared" si="239"/>
        <v>48</v>
      </c>
      <c r="AR202" s="25">
        <f t="shared" si="239"/>
        <v>48</v>
      </c>
      <c r="AS202" s="55">
        <f>SUM(AH202:AR202)</f>
        <v>647</v>
      </c>
      <c r="AT202" s="56"/>
      <c r="AU202" s="55">
        <v>3</v>
      </c>
      <c r="AV202" s="56"/>
      <c r="BH202" s="22"/>
      <c r="BI202" s="13"/>
    </row>
    <row r="203" spans="3:61" x14ac:dyDescent="0.15">
      <c r="C203" s="18"/>
      <c r="D203" s="59"/>
      <c r="E203" s="60"/>
      <c r="F203" s="18"/>
      <c r="G203" s="23" t="s">
        <v>172</v>
      </c>
      <c r="H203" s="55" t="str">
        <f>DEC2HEX(H202,2)</f>
        <v>02</v>
      </c>
      <c r="I203" s="56"/>
      <c r="J203" s="25" t="str">
        <f t="shared" ref="J203:T203" si="240">DEC2HEX(J202,2)</f>
        <v>30</v>
      </c>
      <c r="K203" s="25" t="str">
        <f t="shared" si="240"/>
        <v>30</v>
      </c>
      <c r="L203" s="25" t="str">
        <f t="shared" si="240"/>
        <v>39</v>
      </c>
      <c r="M203" s="25" t="str">
        <f t="shared" si="240"/>
        <v>39</v>
      </c>
      <c r="N203" s="25" t="str">
        <f t="shared" si="240"/>
        <v>52</v>
      </c>
      <c r="O203" s="25" t="str">
        <f t="shared" si="240"/>
        <v>44</v>
      </c>
      <c r="P203" s="25" t="str">
        <f t="shared" si="240"/>
        <v>59</v>
      </c>
      <c r="Q203" s="25" t="str">
        <f t="shared" si="240"/>
        <v>30</v>
      </c>
      <c r="R203" s="25" t="str">
        <f t="shared" si="240"/>
        <v>30</v>
      </c>
      <c r="S203" s="25" t="str">
        <f t="shared" si="240"/>
        <v>30</v>
      </c>
      <c r="T203" s="25" t="str">
        <f t="shared" si="240"/>
        <v>30</v>
      </c>
      <c r="U203" s="25" t="str">
        <f>DEC2HEX(CODE(MID(DEC2HEX(U202,4),3,1)),2)</f>
        <v>38</v>
      </c>
      <c r="V203" s="25" t="str">
        <f>DEC2HEX(CODE(MID(DEC2HEX(U202,4),4,1)),2)</f>
        <v>31</v>
      </c>
      <c r="W203" s="55" t="str">
        <f>DEC2HEX(W202,2)</f>
        <v>03</v>
      </c>
      <c r="X203" s="56"/>
      <c r="AD203" s="13"/>
      <c r="AF203" s="55" t="str">
        <f>DEC2HEX(AF202,2)</f>
        <v>02</v>
      </c>
      <c r="AG203" s="56"/>
      <c r="AH203" s="25" t="str">
        <f t="shared" ref="AH203:AR203" si="241">DEC2HEX(AH202,2)</f>
        <v>30</v>
      </c>
      <c r="AI203" s="25" t="str">
        <f t="shared" si="241"/>
        <v>30</v>
      </c>
      <c r="AJ203" s="25" t="str">
        <f t="shared" si="241"/>
        <v>39</v>
      </c>
      <c r="AK203" s="25" t="str">
        <f t="shared" si="241"/>
        <v>39</v>
      </c>
      <c r="AL203" s="25" t="str">
        <f t="shared" si="241"/>
        <v>53</v>
      </c>
      <c r="AM203" s="25" t="str">
        <f t="shared" si="241"/>
        <v>44</v>
      </c>
      <c r="AN203" s="25" t="str">
        <f t="shared" si="241"/>
        <v>59</v>
      </c>
      <c r="AO203" s="25" t="str">
        <f t="shared" si="241"/>
        <v>35</v>
      </c>
      <c r="AP203" s="25" t="str">
        <f t="shared" si="241"/>
        <v>30</v>
      </c>
      <c r="AQ203" s="25" t="str">
        <f t="shared" si="241"/>
        <v>30</v>
      </c>
      <c r="AR203" s="25" t="str">
        <f t="shared" si="241"/>
        <v>30</v>
      </c>
      <c r="AS203" s="25" t="str">
        <f>DEC2HEX(CODE(MID(DEC2HEX(AS202,4),3,1)),2)</f>
        <v>38</v>
      </c>
      <c r="AT203" s="25" t="str">
        <f>DEC2HEX(CODE(MID(DEC2HEX(AS202,4),4,1)),2)</f>
        <v>37</v>
      </c>
      <c r="AU203" s="55" t="str">
        <f>DEC2HEX(AU202,2)</f>
        <v>03</v>
      </c>
      <c r="AV203" s="56"/>
      <c r="BH203" s="22"/>
      <c r="BI203" s="13"/>
    </row>
    <row r="204" spans="3:61" x14ac:dyDescent="0.15">
      <c r="C204" s="18"/>
      <c r="D204" s="20"/>
      <c r="E204" s="21"/>
      <c r="F204" s="18"/>
      <c r="AD204" s="13"/>
      <c r="BH204" s="22"/>
      <c r="BI204" s="13"/>
    </row>
    <row r="205" spans="3:61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9"/>
      <c r="BI205" s="13"/>
    </row>
    <row r="206" spans="3:61" x14ac:dyDescent="0.15">
      <c r="C206" s="18"/>
      <c r="D206" s="20"/>
      <c r="E206" s="21">
        <f>COUNTA(H208:AC208)</f>
        <v>15</v>
      </c>
      <c r="F206" s="18"/>
      <c r="AD206" s="13"/>
      <c r="BH206" s="22"/>
      <c r="BI206" s="13"/>
    </row>
    <row r="207" spans="3:61" x14ac:dyDescent="0.15">
      <c r="C207" s="18"/>
      <c r="D207" s="59">
        <v>20</v>
      </c>
      <c r="E207" s="60" t="s">
        <v>393</v>
      </c>
      <c r="F207" s="18"/>
      <c r="G207" s="23"/>
      <c r="H207" s="57" t="s">
        <v>0</v>
      </c>
      <c r="I207" s="57"/>
      <c r="J207" s="57" t="s">
        <v>50</v>
      </c>
      <c r="K207" s="57"/>
      <c r="L207" s="57"/>
      <c r="M207" s="57"/>
      <c r="N207" s="57" t="s">
        <v>167</v>
      </c>
      <c r="O207" s="57"/>
      <c r="P207" s="57"/>
      <c r="Q207" s="57" t="s">
        <v>166</v>
      </c>
      <c r="R207" s="57"/>
      <c r="S207" s="57"/>
      <c r="T207" s="57"/>
      <c r="U207" s="57" t="s">
        <v>1</v>
      </c>
      <c r="V207" s="57"/>
      <c r="W207" s="57" t="s">
        <v>168</v>
      </c>
      <c r="X207" s="57"/>
      <c r="AD207" s="13"/>
      <c r="AF207" s="66" t="s">
        <v>0</v>
      </c>
      <c r="AG207" s="68"/>
      <c r="AH207" s="66" t="s">
        <v>50</v>
      </c>
      <c r="AI207" s="67"/>
      <c r="AJ207" s="67"/>
      <c r="AK207" s="68"/>
      <c r="AL207" s="66" t="s">
        <v>167</v>
      </c>
      <c r="AM207" s="67"/>
      <c r="AN207" s="68"/>
      <c r="AO207" s="66" t="s">
        <v>396</v>
      </c>
      <c r="AP207" s="67"/>
      <c r="AQ207" s="67"/>
      <c r="AR207" s="68"/>
      <c r="AS207" s="66" t="s">
        <v>1</v>
      </c>
      <c r="AT207" s="68"/>
      <c r="AU207" s="66" t="s">
        <v>168</v>
      </c>
      <c r="AV207" s="68"/>
      <c r="BH207" s="22"/>
      <c r="BI207" s="13"/>
    </row>
    <row r="208" spans="3:61" x14ac:dyDescent="0.15">
      <c r="C208" s="18"/>
      <c r="D208" s="59"/>
      <c r="E208" s="60"/>
      <c r="F208" s="18"/>
      <c r="G208" s="23" t="s">
        <v>169</v>
      </c>
      <c r="H208" s="58" t="s">
        <v>102</v>
      </c>
      <c r="I208" s="58"/>
      <c r="J208" s="25">
        <v>0</v>
      </c>
      <c r="K208" s="25">
        <v>0</v>
      </c>
      <c r="L208" s="25">
        <v>9</v>
      </c>
      <c r="M208" s="25">
        <v>9</v>
      </c>
      <c r="N208" s="24" t="s">
        <v>26</v>
      </c>
      <c r="O208" s="24" t="s">
        <v>37</v>
      </c>
      <c r="P208" s="24" t="s">
        <v>17</v>
      </c>
      <c r="Q208" s="25">
        <v>0</v>
      </c>
      <c r="R208" s="25">
        <v>0</v>
      </c>
      <c r="S208" s="25">
        <v>0</v>
      </c>
      <c r="T208" s="25">
        <v>0</v>
      </c>
      <c r="U208" s="25" t="str">
        <f>MID(DEC2HEX(U209,4),3,1)</f>
        <v>7</v>
      </c>
      <c r="V208" s="25" t="str">
        <f>MID(DEC2HEX(U209,4),4,1)</f>
        <v>E</v>
      </c>
      <c r="W208" s="58" t="s">
        <v>170</v>
      </c>
      <c r="X208" s="58"/>
      <c r="AD208" s="13"/>
      <c r="AF208" s="55" t="s">
        <v>102</v>
      </c>
      <c r="AG208" s="56"/>
      <c r="AH208" s="25">
        <f>J208</f>
        <v>0</v>
      </c>
      <c r="AI208" s="25">
        <f t="shared" ref="AI208" si="242">K208</f>
        <v>0</v>
      </c>
      <c r="AJ208" s="25">
        <f t="shared" ref="AJ208" si="243">L208</f>
        <v>9</v>
      </c>
      <c r="AK208" s="25">
        <f t="shared" ref="AK208" si="244">M208</f>
        <v>9</v>
      </c>
      <c r="AL208" s="24" t="s">
        <v>17</v>
      </c>
      <c r="AM208" s="24" t="str">
        <f t="shared" ref="AM208" si="245">O208</f>
        <v>G</v>
      </c>
      <c r="AN208" s="24" t="str">
        <f t="shared" ref="AN208" si="246">P208</f>
        <v>S</v>
      </c>
      <c r="AO208" s="25">
        <v>1</v>
      </c>
      <c r="AP208" s="25">
        <v>0</v>
      </c>
      <c r="AQ208" s="25">
        <v>0</v>
      </c>
      <c r="AR208" s="25">
        <v>0</v>
      </c>
      <c r="AS208" s="25" t="str">
        <f>MID(DEC2HEX(AS209,4),3,1)</f>
        <v>8</v>
      </c>
      <c r="AT208" s="25" t="str">
        <f>MID(DEC2HEX(AS209,4),4,1)</f>
        <v>0</v>
      </c>
      <c r="AU208" s="55" t="s">
        <v>170</v>
      </c>
      <c r="AV208" s="56"/>
      <c r="BH208" s="22"/>
      <c r="BI208" s="13"/>
    </row>
    <row r="209" spans="3:61" x14ac:dyDescent="0.15">
      <c r="C209" s="18"/>
      <c r="D209" s="59"/>
      <c r="E209" s="60"/>
      <c r="F209" s="18"/>
      <c r="G209" s="23" t="s">
        <v>171</v>
      </c>
      <c r="H209" s="58">
        <v>2</v>
      </c>
      <c r="I209" s="58"/>
      <c r="J209" s="25">
        <f t="shared" ref="J209:T209" si="247">CODE(J208)</f>
        <v>48</v>
      </c>
      <c r="K209" s="25">
        <f t="shared" si="247"/>
        <v>48</v>
      </c>
      <c r="L209" s="25">
        <f t="shared" si="247"/>
        <v>57</v>
      </c>
      <c r="M209" s="25">
        <f t="shared" si="247"/>
        <v>57</v>
      </c>
      <c r="N209" s="25">
        <f t="shared" si="247"/>
        <v>82</v>
      </c>
      <c r="O209" s="25">
        <f t="shared" si="247"/>
        <v>71</v>
      </c>
      <c r="P209" s="25">
        <f t="shared" si="247"/>
        <v>83</v>
      </c>
      <c r="Q209" s="25">
        <f t="shared" si="247"/>
        <v>48</v>
      </c>
      <c r="R209" s="25">
        <f t="shared" si="247"/>
        <v>48</v>
      </c>
      <c r="S209" s="25">
        <f t="shared" si="247"/>
        <v>48</v>
      </c>
      <c r="T209" s="25">
        <f t="shared" si="247"/>
        <v>48</v>
      </c>
      <c r="U209" s="55">
        <f>SUM(J209:T209)</f>
        <v>638</v>
      </c>
      <c r="V209" s="56"/>
      <c r="W209" s="55">
        <v>3</v>
      </c>
      <c r="X209" s="56"/>
      <c r="AD209" s="13"/>
      <c r="AF209" s="55">
        <v>2</v>
      </c>
      <c r="AG209" s="56"/>
      <c r="AH209" s="25">
        <f t="shared" ref="AH209:AR209" si="248">CODE(AH208)</f>
        <v>48</v>
      </c>
      <c r="AI209" s="25">
        <f t="shared" si="248"/>
        <v>48</v>
      </c>
      <c r="AJ209" s="25">
        <f t="shared" si="248"/>
        <v>57</v>
      </c>
      <c r="AK209" s="25">
        <f t="shared" si="248"/>
        <v>57</v>
      </c>
      <c r="AL209" s="25">
        <f t="shared" si="248"/>
        <v>83</v>
      </c>
      <c r="AM209" s="25">
        <f t="shared" si="248"/>
        <v>71</v>
      </c>
      <c r="AN209" s="25">
        <f t="shared" si="248"/>
        <v>83</v>
      </c>
      <c r="AO209" s="25">
        <f t="shared" si="248"/>
        <v>49</v>
      </c>
      <c r="AP209" s="25">
        <f t="shared" si="248"/>
        <v>48</v>
      </c>
      <c r="AQ209" s="25">
        <f t="shared" si="248"/>
        <v>48</v>
      </c>
      <c r="AR209" s="25">
        <f t="shared" si="248"/>
        <v>48</v>
      </c>
      <c r="AS209" s="55">
        <f>SUM(AH209:AR209)</f>
        <v>640</v>
      </c>
      <c r="AT209" s="56"/>
      <c r="AU209" s="55">
        <v>3</v>
      </c>
      <c r="AV209" s="56"/>
      <c r="BH209" s="22"/>
      <c r="BI209" s="13"/>
    </row>
    <row r="210" spans="3:61" x14ac:dyDescent="0.15">
      <c r="C210" s="18"/>
      <c r="D210" s="59"/>
      <c r="E210" s="60"/>
      <c r="F210" s="18"/>
      <c r="G210" s="23" t="s">
        <v>172</v>
      </c>
      <c r="H210" s="55" t="str">
        <f>DEC2HEX(H209,2)</f>
        <v>02</v>
      </c>
      <c r="I210" s="56"/>
      <c r="J210" s="25" t="str">
        <f t="shared" ref="J210:T210" si="249">DEC2HEX(J209,2)</f>
        <v>30</v>
      </c>
      <c r="K210" s="25" t="str">
        <f t="shared" si="249"/>
        <v>30</v>
      </c>
      <c r="L210" s="25" t="str">
        <f t="shared" si="249"/>
        <v>39</v>
      </c>
      <c r="M210" s="25" t="str">
        <f t="shared" si="249"/>
        <v>39</v>
      </c>
      <c r="N210" s="25" t="str">
        <f t="shared" si="249"/>
        <v>52</v>
      </c>
      <c r="O210" s="25" t="str">
        <f t="shared" si="249"/>
        <v>47</v>
      </c>
      <c r="P210" s="25" t="str">
        <f t="shared" si="249"/>
        <v>53</v>
      </c>
      <c r="Q210" s="25" t="str">
        <f t="shared" si="249"/>
        <v>30</v>
      </c>
      <c r="R210" s="25" t="str">
        <f t="shared" si="249"/>
        <v>30</v>
      </c>
      <c r="S210" s="25" t="str">
        <f t="shared" si="249"/>
        <v>30</v>
      </c>
      <c r="T210" s="25" t="str">
        <f t="shared" si="249"/>
        <v>30</v>
      </c>
      <c r="U210" s="25" t="str">
        <f>DEC2HEX(CODE(MID(DEC2HEX(U209,4),3,1)),2)</f>
        <v>37</v>
      </c>
      <c r="V210" s="25" t="str">
        <f>DEC2HEX(CODE(MID(DEC2HEX(U209,4),4,1)),2)</f>
        <v>45</v>
      </c>
      <c r="W210" s="55" t="str">
        <f>DEC2HEX(W209,2)</f>
        <v>03</v>
      </c>
      <c r="X210" s="56"/>
      <c r="AD210" s="13"/>
      <c r="AF210" s="55" t="str">
        <f>DEC2HEX(AF209,2)</f>
        <v>02</v>
      </c>
      <c r="AG210" s="56"/>
      <c r="AH210" s="25" t="str">
        <f t="shared" ref="AH210:AR210" si="250">DEC2HEX(AH209,2)</f>
        <v>30</v>
      </c>
      <c r="AI210" s="25" t="str">
        <f t="shared" si="250"/>
        <v>30</v>
      </c>
      <c r="AJ210" s="25" t="str">
        <f t="shared" si="250"/>
        <v>39</v>
      </c>
      <c r="AK210" s="25" t="str">
        <f t="shared" si="250"/>
        <v>39</v>
      </c>
      <c r="AL210" s="25" t="str">
        <f t="shared" si="250"/>
        <v>53</v>
      </c>
      <c r="AM210" s="25" t="str">
        <f t="shared" si="250"/>
        <v>47</v>
      </c>
      <c r="AN210" s="25" t="str">
        <f t="shared" si="250"/>
        <v>53</v>
      </c>
      <c r="AO210" s="25" t="str">
        <f t="shared" si="250"/>
        <v>31</v>
      </c>
      <c r="AP210" s="25" t="str">
        <f t="shared" si="250"/>
        <v>30</v>
      </c>
      <c r="AQ210" s="25" t="str">
        <f t="shared" si="250"/>
        <v>30</v>
      </c>
      <c r="AR210" s="25" t="str">
        <f t="shared" si="250"/>
        <v>30</v>
      </c>
      <c r="AS210" s="25" t="str">
        <f>DEC2HEX(CODE(MID(DEC2HEX(AS209,4),3,1)),2)</f>
        <v>38</v>
      </c>
      <c r="AT210" s="25" t="str">
        <f>DEC2HEX(CODE(MID(DEC2HEX(AS209,4),4,1)),2)</f>
        <v>30</v>
      </c>
      <c r="AU210" s="55" t="str">
        <f>DEC2HEX(AU209,2)</f>
        <v>03</v>
      </c>
      <c r="AV210" s="56"/>
      <c r="BH210" s="22"/>
      <c r="BI210" s="13"/>
    </row>
    <row r="211" spans="3:61" x14ac:dyDescent="0.15">
      <c r="C211" s="18"/>
      <c r="D211" s="20"/>
      <c r="E211" s="21"/>
      <c r="F211" s="18"/>
      <c r="AD211" s="13"/>
      <c r="BH211" s="22"/>
      <c r="BI211" s="13"/>
    </row>
    <row r="212" spans="3:61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9"/>
      <c r="BI212" s="13"/>
    </row>
    <row r="213" spans="3:61" x14ac:dyDescent="0.15">
      <c r="C213" s="18"/>
      <c r="D213" s="20"/>
      <c r="E213" s="21">
        <f>COUNTA(H215:AC215)</f>
        <v>15</v>
      </c>
      <c r="F213" s="18"/>
      <c r="AD213" s="13"/>
      <c r="BH213" s="22"/>
      <c r="BI213" s="13"/>
    </row>
    <row r="214" spans="3:61" x14ac:dyDescent="0.15">
      <c r="C214" s="18"/>
      <c r="D214" s="59">
        <v>21</v>
      </c>
      <c r="E214" s="60" t="s">
        <v>400</v>
      </c>
      <c r="F214" s="18"/>
      <c r="G214" s="23"/>
      <c r="H214" s="57" t="s">
        <v>0</v>
      </c>
      <c r="I214" s="57"/>
      <c r="J214" s="57" t="s">
        <v>50</v>
      </c>
      <c r="K214" s="57"/>
      <c r="L214" s="57"/>
      <c r="M214" s="57"/>
      <c r="N214" s="57" t="s">
        <v>167</v>
      </c>
      <c r="O214" s="57"/>
      <c r="P214" s="57"/>
      <c r="Q214" s="57" t="s">
        <v>166</v>
      </c>
      <c r="R214" s="57"/>
      <c r="S214" s="57"/>
      <c r="T214" s="57"/>
      <c r="U214" s="57" t="s">
        <v>1</v>
      </c>
      <c r="V214" s="57"/>
      <c r="W214" s="57" t="s">
        <v>168</v>
      </c>
      <c r="X214" s="57"/>
      <c r="AD214" s="13"/>
      <c r="AF214" s="66" t="s">
        <v>0</v>
      </c>
      <c r="AG214" s="68"/>
      <c r="AH214" s="66" t="s">
        <v>50</v>
      </c>
      <c r="AI214" s="67"/>
      <c r="AJ214" s="67"/>
      <c r="AK214" s="68"/>
      <c r="AL214" s="66" t="s">
        <v>167</v>
      </c>
      <c r="AM214" s="67"/>
      <c r="AN214" s="68"/>
      <c r="AO214" s="66" t="s">
        <v>399</v>
      </c>
      <c r="AP214" s="67"/>
      <c r="AQ214" s="67"/>
      <c r="AR214" s="68"/>
      <c r="AS214" s="66" t="s">
        <v>1</v>
      </c>
      <c r="AT214" s="68"/>
      <c r="AU214" s="66" t="s">
        <v>168</v>
      </c>
      <c r="AV214" s="68"/>
      <c r="BH214" s="22"/>
      <c r="BI214" s="13"/>
    </row>
    <row r="215" spans="3:61" x14ac:dyDescent="0.15">
      <c r="C215" s="18"/>
      <c r="D215" s="59"/>
      <c r="E215" s="60"/>
      <c r="F215" s="18"/>
      <c r="G215" s="23" t="s">
        <v>169</v>
      </c>
      <c r="H215" s="58" t="s">
        <v>102</v>
      </c>
      <c r="I215" s="58"/>
      <c r="J215" s="25">
        <v>0</v>
      </c>
      <c r="K215" s="25">
        <v>0</v>
      </c>
      <c r="L215" s="25">
        <v>2</v>
      </c>
      <c r="M215" s="25">
        <v>7</v>
      </c>
      <c r="N215" s="24" t="s">
        <v>26</v>
      </c>
      <c r="O215" s="24" t="s">
        <v>37</v>
      </c>
      <c r="P215" s="24" t="s">
        <v>398</v>
      </c>
      <c r="Q215" s="25">
        <v>0</v>
      </c>
      <c r="R215" s="25">
        <v>0</v>
      </c>
      <c r="S215" s="25">
        <v>0</v>
      </c>
      <c r="T215" s="25">
        <v>0</v>
      </c>
      <c r="U215" s="25" t="str">
        <f>MID(DEC2HEX(U216,4),3,1)</f>
        <v>7</v>
      </c>
      <c r="V215" s="25" t="str">
        <f>MID(DEC2HEX(U216,4),4,1)</f>
        <v>6</v>
      </c>
      <c r="W215" s="58" t="s">
        <v>170</v>
      </c>
      <c r="X215" s="58"/>
      <c r="AD215" s="13"/>
      <c r="AF215" s="55" t="s">
        <v>102</v>
      </c>
      <c r="AG215" s="56"/>
      <c r="AH215" s="25">
        <f>J215</f>
        <v>0</v>
      </c>
      <c r="AI215" s="25">
        <f t="shared" ref="AI215" si="251">K215</f>
        <v>0</v>
      </c>
      <c r="AJ215" s="25">
        <f t="shared" ref="AJ215" si="252">L215</f>
        <v>2</v>
      </c>
      <c r="AK215" s="25">
        <f t="shared" ref="AK215" si="253">M215</f>
        <v>7</v>
      </c>
      <c r="AL215" s="24" t="s">
        <v>17</v>
      </c>
      <c r="AM215" s="24" t="str">
        <f t="shared" ref="AM215" si="254">O215</f>
        <v>G</v>
      </c>
      <c r="AN215" s="24" t="str">
        <f t="shared" ref="AN215" si="255">P215</f>
        <v>T</v>
      </c>
      <c r="AO215" s="25">
        <v>0</v>
      </c>
      <c r="AP215" s="25">
        <v>0</v>
      </c>
      <c r="AQ215" s="25">
        <v>5</v>
      </c>
      <c r="AR215" s="25">
        <v>0</v>
      </c>
      <c r="AS215" s="25" t="str">
        <f>MID(DEC2HEX(AS216,4),3,1)</f>
        <v>7</v>
      </c>
      <c r="AT215" s="25" t="str">
        <f>MID(DEC2HEX(AS216,4),4,1)</f>
        <v>C</v>
      </c>
      <c r="AU215" s="55" t="s">
        <v>170</v>
      </c>
      <c r="AV215" s="56"/>
      <c r="BH215" s="22"/>
      <c r="BI215" s="13"/>
    </row>
    <row r="216" spans="3:61" x14ac:dyDescent="0.15">
      <c r="C216" s="18"/>
      <c r="D216" s="59"/>
      <c r="E216" s="60"/>
      <c r="F216" s="18"/>
      <c r="G216" s="23" t="s">
        <v>171</v>
      </c>
      <c r="H216" s="58">
        <v>2</v>
      </c>
      <c r="I216" s="58"/>
      <c r="J216" s="25">
        <f t="shared" ref="J216:T216" si="256">CODE(J215)</f>
        <v>48</v>
      </c>
      <c r="K216" s="25">
        <f t="shared" si="256"/>
        <v>48</v>
      </c>
      <c r="L216" s="25">
        <f t="shared" si="256"/>
        <v>50</v>
      </c>
      <c r="M216" s="25">
        <f t="shared" si="256"/>
        <v>55</v>
      </c>
      <c r="N216" s="25">
        <f t="shared" si="256"/>
        <v>82</v>
      </c>
      <c r="O216" s="25">
        <f t="shared" si="256"/>
        <v>71</v>
      </c>
      <c r="P216" s="25">
        <f t="shared" si="256"/>
        <v>84</v>
      </c>
      <c r="Q216" s="25">
        <f t="shared" si="256"/>
        <v>48</v>
      </c>
      <c r="R216" s="25">
        <f t="shared" si="256"/>
        <v>48</v>
      </c>
      <c r="S216" s="25">
        <f t="shared" si="256"/>
        <v>48</v>
      </c>
      <c r="T216" s="25">
        <f t="shared" si="256"/>
        <v>48</v>
      </c>
      <c r="U216" s="55">
        <f>SUM(J216:T216)</f>
        <v>630</v>
      </c>
      <c r="V216" s="56"/>
      <c r="W216" s="55">
        <v>3</v>
      </c>
      <c r="X216" s="56"/>
      <c r="AD216" s="13"/>
      <c r="AF216" s="55">
        <v>2</v>
      </c>
      <c r="AG216" s="56"/>
      <c r="AH216" s="25">
        <f t="shared" ref="AH216:AR216" si="257">CODE(AH215)</f>
        <v>48</v>
      </c>
      <c r="AI216" s="25">
        <f t="shared" si="257"/>
        <v>48</v>
      </c>
      <c r="AJ216" s="25">
        <f t="shared" si="257"/>
        <v>50</v>
      </c>
      <c r="AK216" s="25">
        <f t="shared" si="257"/>
        <v>55</v>
      </c>
      <c r="AL216" s="25">
        <f t="shared" si="257"/>
        <v>83</v>
      </c>
      <c r="AM216" s="25">
        <f t="shared" si="257"/>
        <v>71</v>
      </c>
      <c r="AN216" s="25">
        <f t="shared" si="257"/>
        <v>84</v>
      </c>
      <c r="AO216" s="25">
        <f t="shared" si="257"/>
        <v>48</v>
      </c>
      <c r="AP216" s="25">
        <f t="shared" si="257"/>
        <v>48</v>
      </c>
      <c r="AQ216" s="25">
        <f t="shared" si="257"/>
        <v>53</v>
      </c>
      <c r="AR216" s="25">
        <f t="shared" si="257"/>
        <v>48</v>
      </c>
      <c r="AS216" s="55">
        <f>SUM(AH216:AR216)</f>
        <v>636</v>
      </c>
      <c r="AT216" s="56"/>
      <c r="AU216" s="55">
        <v>3</v>
      </c>
      <c r="AV216" s="56"/>
      <c r="BH216" s="22"/>
      <c r="BI216" s="13"/>
    </row>
    <row r="217" spans="3:61" x14ac:dyDescent="0.15">
      <c r="C217" s="18"/>
      <c r="D217" s="59"/>
      <c r="E217" s="60"/>
      <c r="F217" s="18"/>
      <c r="G217" s="23" t="s">
        <v>172</v>
      </c>
      <c r="H217" s="55" t="str">
        <f>DEC2HEX(H216,2)</f>
        <v>02</v>
      </c>
      <c r="I217" s="56"/>
      <c r="J217" s="25" t="str">
        <f t="shared" ref="J217:T217" si="258">DEC2HEX(J216,2)</f>
        <v>30</v>
      </c>
      <c r="K217" s="25" t="str">
        <f t="shared" si="258"/>
        <v>30</v>
      </c>
      <c r="L217" s="25" t="str">
        <f t="shared" si="258"/>
        <v>32</v>
      </c>
      <c r="M217" s="25" t="str">
        <f t="shared" si="258"/>
        <v>37</v>
      </c>
      <c r="N217" s="25" t="str">
        <f t="shared" si="258"/>
        <v>52</v>
      </c>
      <c r="O217" s="25" t="str">
        <f t="shared" si="258"/>
        <v>47</v>
      </c>
      <c r="P217" s="25" t="str">
        <f t="shared" si="258"/>
        <v>54</v>
      </c>
      <c r="Q217" s="25" t="str">
        <f t="shared" si="258"/>
        <v>30</v>
      </c>
      <c r="R217" s="25" t="str">
        <f t="shared" si="258"/>
        <v>30</v>
      </c>
      <c r="S217" s="25" t="str">
        <f t="shared" si="258"/>
        <v>30</v>
      </c>
      <c r="T217" s="25" t="str">
        <f t="shared" si="258"/>
        <v>30</v>
      </c>
      <c r="U217" s="25" t="str">
        <f>DEC2HEX(CODE(MID(DEC2HEX(U216,4),3,1)),2)</f>
        <v>37</v>
      </c>
      <c r="V217" s="25" t="str">
        <f>DEC2HEX(CODE(MID(DEC2HEX(U216,4),4,1)),2)</f>
        <v>36</v>
      </c>
      <c r="W217" s="55" t="str">
        <f>DEC2HEX(W216,2)</f>
        <v>03</v>
      </c>
      <c r="X217" s="56"/>
      <c r="AD217" s="13"/>
      <c r="AF217" s="55" t="str">
        <f>DEC2HEX(AF216,2)</f>
        <v>02</v>
      </c>
      <c r="AG217" s="56"/>
      <c r="AH217" s="25" t="str">
        <f t="shared" ref="AH217:AR217" si="259">DEC2HEX(AH216,2)</f>
        <v>30</v>
      </c>
      <c r="AI217" s="25" t="str">
        <f t="shared" si="259"/>
        <v>30</v>
      </c>
      <c r="AJ217" s="25" t="str">
        <f t="shared" si="259"/>
        <v>32</v>
      </c>
      <c r="AK217" s="25" t="str">
        <f t="shared" si="259"/>
        <v>37</v>
      </c>
      <c r="AL217" s="25" t="str">
        <f t="shared" si="259"/>
        <v>53</v>
      </c>
      <c r="AM217" s="25" t="str">
        <f t="shared" si="259"/>
        <v>47</v>
      </c>
      <c r="AN217" s="25" t="str">
        <f t="shared" si="259"/>
        <v>54</v>
      </c>
      <c r="AO217" s="25" t="str">
        <f t="shared" si="259"/>
        <v>30</v>
      </c>
      <c r="AP217" s="25" t="str">
        <f t="shared" si="259"/>
        <v>30</v>
      </c>
      <c r="AQ217" s="25" t="str">
        <f t="shared" si="259"/>
        <v>35</v>
      </c>
      <c r="AR217" s="25" t="str">
        <f t="shared" si="259"/>
        <v>30</v>
      </c>
      <c r="AS217" s="25" t="str">
        <f>DEC2HEX(CODE(MID(DEC2HEX(AS216,4),3,1)),2)</f>
        <v>37</v>
      </c>
      <c r="AT217" s="25" t="str">
        <f>DEC2HEX(CODE(MID(DEC2HEX(AS216,4),4,1)),2)</f>
        <v>43</v>
      </c>
      <c r="AU217" s="55" t="str">
        <f>DEC2HEX(AU216,2)</f>
        <v>03</v>
      </c>
      <c r="AV217" s="56"/>
      <c r="BH217" s="22"/>
      <c r="BI217" s="13"/>
    </row>
    <row r="218" spans="3:61" x14ac:dyDescent="0.15">
      <c r="C218" s="18"/>
      <c r="D218" s="20"/>
      <c r="E218" s="21"/>
      <c r="F218" s="18"/>
      <c r="AD218" s="13"/>
      <c r="BH218" s="22"/>
      <c r="BI218" s="13"/>
    </row>
    <row r="219" spans="3:61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9"/>
      <c r="BI219" s="13"/>
    </row>
    <row r="220" spans="3:61" x14ac:dyDescent="0.15">
      <c r="C220" s="18"/>
      <c r="D220" s="20"/>
      <c r="E220" s="21">
        <f>COUNTA(H222:AC222)</f>
        <v>15</v>
      </c>
      <c r="F220" s="18"/>
      <c r="AD220" s="13"/>
      <c r="BH220" s="22"/>
      <c r="BI220" s="13"/>
    </row>
    <row r="221" spans="3:61" x14ac:dyDescent="0.15">
      <c r="C221" s="18"/>
      <c r="D221" s="59">
        <v>22</v>
      </c>
      <c r="E221" s="76" t="s">
        <v>414</v>
      </c>
      <c r="F221" s="18"/>
      <c r="G221" s="23"/>
      <c r="H221" s="57" t="s">
        <v>0</v>
      </c>
      <c r="I221" s="57"/>
      <c r="J221" s="57" t="s">
        <v>50</v>
      </c>
      <c r="K221" s="57"/>
      <c r="L221" s="57"/>
      <c r="M221" s="57"/>
      <c r="N221" s="57" t="s">
        <v>167</v>
      </c>
      <c r="O221" s="57"/>
      <c r="P221" s="57"/>
      <c r="Q221" s="57" t="s">
        <v>166</v>
      </c>
      <c r="R221" s="57"/>
      <c r="S221" s="57"/>
      <c r="T221" s="57"/>
      <c r="U221" s="57" t="s">
        <v>1</v>
      </c>
      <c r="V221" s="57"/>
      <c r="W221" s="57" t="s">
        <v>168</v>
      </c>
      <c r="X221" s="57"/>
      <c r="AD221" s="13"/>
      <c r="AF221" s="66" t="s">
        <v>0</v>
      </c>
      <c r="AG221" s="68"/>
      <c r="AH221" s="66" t="s">
        <v>50</v>
      </c>
      <c r="AI221" s="67"/>
      <c r="AJ221" s="67"/>
      <c r="AK221" s="68"/>
      <c r="AL221" s="66" t="s">
        <v>167</v>
      </c>
      <c r="AM221" s="67"/>
      <c r="AN221" s="68"/>
      <c r="AO221" s="66" t="s">
        <v>412</v>
      </c>
      <c r="AP221" s="67"/>
      <c r="AQ221" s="67"/>
      <c r="AR221" s="68"/>
      <c r="AS221" s="66" t="s">
        <v>1</v>
      </c>
      <c r="AT221" s="68"/>
      <c r="AU221" s="66" t="s">
        <v>168</v>
      </c>
      <c r="AV221" s="68"/>
      <c r="BH221" s="22"/>
      <c r="BI221" s="13"/>
    </row>
    <row r="222" spans="3:61" x14ac:dyDescent="0.15">
      <c r="C222" s="18"/>
      <c r="D222" s="59"/>
      <c r="E222" s="77"/>
      <c r="F222" s="18"/>
      <c r="G222" s="23" t="s">
        <v>169</v>
      </c>
      <c r="H222" s="58" t="s">
        <v>102</v>
      </c>
      <c r="I222" s="58"/>
      <c r="J222" s="25">
        <v>0</v>
      </c>
      <c r="K222" s="25">
        <v>0</v>
      </c>
      <c r="L222" s="25">
        <v>2</v>
      </c>
      <c r="M222" s="25">
        <v>7</v>
      </c>
      <c r="N222" s="24" t="s">
        <v>26</v>
      </c>
      <c r="O222" s="24" t="s">
        <v>271</v>
      </c>
      <c r="P222" s="24" t="s">
        <v>254</v>
      </c>
      <c r="Q222" s="25">
        <v>0</v>
      </c>
      <c r="R222" s="25">
        <v>0</v>
      </c>
      <c r="S222" s="25">
        <v>0</v>
      </c>
      <c r="T222" s="25">
        <v>0</v>
      </c>
      <c r="U222" s="25" t="str">
        <f>MID(DEC2HEX(U223,4),3,1)</f>
        <v>7</v>
      </c>
      <c r="V222" s="25" t="str">
        <f>MID(DEC2HEX(U223,4),4,1)</f>
        <v>2</v>
      </c>
      <c r="W222" s="58" t="s">
        <v>170</v>
      </c>
      <c r="X222" s="58"/>
      <c r="AD222" s="13"/>
      <c r="AF222" s="55" t="s">
        <v>102</v>
      </c>
      <c r="AG222" s="56"/>
      <c r="AH222" s="25">
        <f>J222</f>
        <v>0</v>
      </c>
      <c r="AI222" s="25">
        <f t="shared" ref="AI222" si="260">K222</f>
        <v>0</v>
      </c>
      <c r="AJ222" s="25">
        <f t="shared" ref="AJ222" si="261">L222</f>
        <v>2</v>
      </c>
      <c r="AK222" s="25">
        <f t="shared" ref="AK222" si="262">M222</f>
        <v>7</v>
      </c>
      <c r="AL222" s="24" t="s">
        <v>17</v>
      </c>
      <c r="AM222" s="24" t="str">
        <f t="shared" ref="AM222" si="263">O222</f>
        <v>C</v>
      </c>
      <c r="AN222" s="24" t="str">
        <f t="shared" ref="AN222" si="264">P222</f>
        <v>T</v>
      </c>
      <c r="AO222" s="25">
        <v>0</v>
      </c>
      <c r="AP222" s="25">
        <v>0</v>
      </c>
      <c r="AQ222" s="25">
        <v>5</v>
      </c>
      <c r="AR222" s="25">
        <v>0</v>
      </c>
      <c r="AS222" s="25" t="str">
        <f>MID(DEC2HEX(AS223,4),3,1)</f>
        <v>7</v>
      </c>
      <c r="AT222" s="25" t="str">
        <f>MID(DEC2HEX(AS223,4),4,1)</f>
        <v>8</v>
      </c>
      <c r="AU222" s="55" t="s">
        <v>170</v>
      </c>
      <c r="AV222" s="56"/>
      <c r="BH222" s="22"/>
      <c r="BI222" s="13"/>
    </row>
    <row r="223" spans="3:61" x14ac:dyDescent="0.15">
      <c r="C223" s="18"/>
      <c r="D223" s="59"/>
      <c r="E223" s="77"/>
      <c r="F223" s="18"/>
      <c r="G223" s="23" t="s">
        <v>171</v>
      </c>
      <c r="H223" s="58">
        <v>2</v>
      </c>
      <c r="I223" s="58"/>
      <c r="J223" s="25">
        <f t="shared" ref="J223:T223" si="265">CODE(J222)</f>
        <v>48</v>
      </c>
      <c r="K223" s="25">
        <f t="shared" si="265"/>
        <v>48</v>
      </c>
      <c r="L223" s="25">
        <f t="shared" si="265"/>
        <v>50</v>
      </c>
      <c r="M223" s="25">
        <f t="shared" si="265"/>
        <v>55</v>
      </c>
      <c r="N223" s="25">
        <f t="shared" si="265"/>
        <v>82</v>
      </c>
      <c r="O223" s="25">
        <f t="shared" si="265"/>
        <v>67</v>
      </c>
      <c r="P223" s="25">
        <f t="shared" si="265"/>
        <v>84</v>
      </c>
      <c r="Q223" s="25">
        <f t="shared" si="265"/>
        <v>48</v>
      </c>
      <c r="R223" s="25">
        <f t="shared" si="265"/>
        <v>48</v>
      </c>
      <c r="S223" s="25">
        <f t="shared" si="265"/>
        <v>48</v>
      </c>
      <c r="T223" s="25">
        <f t="shared" si="265"/>
        <v>48</v>
      </c>
      <c r="U223" s="55">
        <f>SUM(J223:T223)</f>
        <v>626</v>
      </c>
      <c r="V223" s="56"/>
      <c r="W223" s="55">
        <v>3</v>
      </c>
      <c r="X223" s="56"/>
      <c r="AD223" s="13"/>
      <c r="AF223" s="55">
        <v>2</v>
      </c>
      <c r="AG223" s="56"/>
      <c r="AH223" s="25">
        <f t="shared" ref="AH223:AR223" si="266">CODE(AH222)</f>
        <v>48</v>
      </c>
      <c r="AI223" s="25">
        <f t="shared" si="266"/>
        <v>48</v>
      </c>
      <c r="AJ223" s="25">
        <f t="shared" si="266"/>
        <v>50</v>
      </c>
      <c r="AK223" s="25">
        <f t="shared" si="266"/>
        <v>55</v>
      </c>
      <c r="AL223" s="25">
        <f t="shared" si="266"/>
        <v>83</v>
      </c>
      <c r="AM223" s="25">
        <f t="shared" si="266"/>
        <v>67</v>
      </c>
      <c r="AN223" s="25">
        <f t="shared" si="266"/>
        <v>84</v>
      </c>
      <c r="AO223" s="25">
        <f t="shared" si="266"/>
        <v>48</v>
      </c>
      <c r="AP223" s="25">
        <f t="shared" si="266"/>
        <v>48</v>
      </c>
      <c r="AQ223" s="25">
        <f t="shared" si="266"/>
        <v>53</v>
      </c>
      <c r="AR223" s="25">
        <f t="shared" si="266"/>
        <v>48</v>
      </c>
      <c r="AS223" s="55">
        <f>SUM(AH223:AR223)</f>
        <v>632</v>
      </c>
      <c r="AT223" s="56"/>
      <c r="AU223" s="55">
        <v>3</v>
      </c>
      <c r="AV223" s="56"/>
      <c r="BH223" s="22"/>
      <c r="BI223" s="13"/>
    </row>
    <row r="224" spans="3:61" x14ac:dyDescent="0.15">
      <c r="C224" s="18"/>
      <c r="D224" s="59"/>
      <c r="E224" s="77"/>
      <c r="F224" s="18"/>
      <c r="G224" s="23" t="s">
        <v>172</v>
      </c>
      <c r="H224" s="55" t="str">
        <f>DEC2HEX(H223,2)</f>
        <v>02</v>
      </c>
      <c r="I224" s="56"/>
      <c r="J224" s="25" t="str">
        <f t="shared" ref="J224:T224" si="267">DEC2HEX(J223,2)</f>
        <v>30</v>
      </c>
      <c r="K224" s="25" t="str">
        <f t="shared" si="267"/>
        <v>30</v>
      </c>
      <c r="L224" s="25" t="str">
        <f t="shared" si="267"/>
        <v>32</v>
      </c>
      <c r="M224" s="25" t="str">
        <f t="shared" si="267"/>
        <v>37</v>
      </c>
      <c r="N224" s="25" t="str">
        <f t="shared" si="267"/>
        <v>52</v>
      </c>
      <c r="O224" s="25" t="str">
        <f t="shared" si="267"/>
        <v>43</v>
      </c>
      <c r="P224" s="25" t="str">
        <f t="shared" si="267"/>
        <v>54</v>
      </c>
      <c r="Q224" s="25" t="str">
        <f t="shared" si="267"/>
        <v>30</v>
      </c>
      <c r="R224" s="25" t="str">
        <f t="shared" si="267"/>
        <v>30</v>
      </c>
      <c r="S224" s="25" t="str">
        <f t="shared" si="267"/>
        <v>30</v>
      </c>
      <c r="T224" s="25" t="str">
        <f t="shared" si="267"/>
        <v>30</v>
      </c>
      <c r="U224" s="25" t="str">
        <f>DEC2HEX(CODE(MID(DEC2HEX(U223,4),3,1)),2)</f>
        <v>37</v>
      </c>
      <c r="V224" s="25" t="str">
        <f>DEC2HEX(CODE(MID(DEC2HEX(U223,4),4,1)),2)</f>
        <v>32</v>
      </c>
      <c r="W224" s="55" t="str">
        <f>DEC2HEX(W223,2)</f>
        <v>03</v>
      </c>
      <c r="X224" s="56"/>
      <c r="AD224" s="13"/>
      <c r="AF224" s="55" t="str">
        <f>DEC2HEX(AF223,2)</f>
        <v>02</v>
      </c>
      <c r="AG224" s="56"/>
      <c r="AH224" s="25" t="str">
        <f t="shared" ref="AH224:AR224" si="268">DEC2HEX(AH223,2)</f>
        <v>30</v>
      </c>
      <c r="AI224" s="25" t="str">
        <f t="shared" si="268"/>
        <v>30</v>
      </c>
      <c r="AJ224" s="25" t="str">
        <f t="shared" si="268"/>
        <v>32</v>
      </c>
      <c r="AK224" s="25" t="str">
        <f t="shared" si="268"/>
        <v>37</v>
      </c>
      <c r="AL224" s="25" t="str">
        <f t="shared" si="268"/>
        <v>53</v>
      </c>
      <c r="AM224" s="25" t="str">
        <f t="shared" si="268"/>
        <v>43</v>
      </c>
      <c r="AN224" s="25" t="str">
        <f t="shared" si="268"/>
        <v>54</v>
      </c>
      <c r="AO224" s="25" t="str">
        <f t="shared" si="268"/>
        <v>30</v>
      </c>
      <c r="AP224" s="25" t="str">
        <f t="shared" si="268"/>
        <v>30</v>
      </c>
      <c r="AQ224" s="25" t="str">
        <f t="shared" si="268"/>
        <v>35</v>
      </c>
      <c r="AR224" s="25" t="str">
        <f t="shared" si="268"/>
        <v>30</v>
      </c>
      <c r="AS224" s="25" t="str">
        <f>DEC2HEX(CODE(MID(DEC2HEX(AS223,4),3,1)),2)</f>
        <v>37</v>
      </c>
      <c r="AT224" s="25" t="str">
        <f>DEC2HEX(CODE(MID(DEC2HEX(AS223,4),4,1)),2)</f>
        <v>38</v>
      </c>
      <c r="AU224" s="55" t="str">
        <f>DEC2HEX(AU223,2)</f>
        <v>03</v>
      </c>
      <c r="AV224" s="56"/>
      <c r="BH224" s="22"/>
      <c r="BI224" s="13"/>
    </row>
    <row r="225" spans="3:61" x14ac:dyDescent="0.15">
      <c r="C225" s="18"/>
      <c r="D225" s="20"/>
      <c r="E225" s="21"/>
      <c r="F225" s="18"/>
      <c r="AD225" s="13"/>
      <c r="BH225" s="22"/>
      <c r="BI225" s="13"/>
    </row>
    <row r="226" spans="3:61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9"/>
      <c r="BI226" s="13"/>
    </row>
    <row r="227" spans="3:61" x14ac:dyDescent="0.15">
      <c r="C227" s="18"/>
      <c r="D227" s="20"/>
      <c r="E227" s="21">
        <f>COUNTA(H229:AC229)</f>
        <v>15</v>
      </c>
      <c r="F227" s="18"/>
      <c r="AD227" s="13"/>
      <c r="BH227" s="22"/>
      <c r="BI227" s="13"/>
    </row>
    <row r="228" spans="3:61" x14ac:dyDescent="0.15">
      <c r="C228" s="18"/>
      <c r="D228" s="59">
        <v>23</v>
      </c>
      <c r="E228" s="77" t="s">
        <v>411</v>
      </c>
      <c r="F228" s="18"/>
      <c r="G228" s="23"/>
      <c r="H228" s="57" t="s">
        <v>0</v>
      </c>
      <c r="I228" s="57"/>
      <c r="J228" s="57" t="s">
        <v>50</v>
      </c>
      <c r="K228" s="57"/>
      <c r="L228" s="57"/>
      <c r="M228" s="57"/>
      <c r="N228" s="57" t="s">
        <v>167</v>
      </c>
      <c r="O228" s="57"/>
      <c r="P228" s="57"/>
      <c r="Q228" s="57" t="s">
        <v>166</v>
      </c>
      <c r="R228" s="57"/>
      <c r="S228" s="57"/>
      <c r="T228" s="57"/>
      <c r="U228" s="57" t="s">
        <v>1</v>
      </c>
      <c r="V228" s="57"/>
      <c r="W228" s="57" t="s">
        <v>168</v>
      </c>
      <c r="X228" s="57"/>
      <c r="AD228" s="13"/>
      <c r="AF228" s="66" t="s">
        <v>0</v>
      </c>
      <c r="AG228" s="68"/>
      <c r="AH228" s="66" t="s">
        <v>50</v>
      </c>
      <c r="AI228" s="67"/>
      <c r="AJ228" s="67"/>
      <c r="AK228" s="68"/>
      <c r="AL228" s="66" t="s">
        <v>167</v>
      </c>
      <c r="AM228" s="67"/>
      <c r="AN228" s="68"/>
      <c r="AO228" s="66" t="s">
        <v>412</v>
      </c>
      <c r="AP228" s="67"/>
      <c r="AQ228" s="67"/>
      <c r="AR228" s="68"/>
      <c r="AS228" s="66" t="s">
        <v>1</v>
      </c>
      <c r="AT228" s="68"/>
      <c r="AU228" s="66" t="s">
        <v>168</v>
      </c>
      <c r="AV228" s="68"/>
      <c r="BH228" s="22"/>
      <c r="BI228" s="13"/>
    </row>
    <row r="229" spans="3:61" x14ac:dyDescent="0.15">
      <c r="C229" s="18"/>
      <c r="D229" s="59"/>
      <c r="E229" s="77"/>
      <c r="F229" s="18"/>
      <c r="G229" s="23" t="s">
        <v>169</v>
      </c>
      <c r="H229" s="58" t="s">
        <v>102</v>
      </c>
      <c r="I229" s="58"/>
      <c r="J229" s="25">
        <v>0</v>
      </c>
      <c r="K229" s="25">
        <v>0</v>
      </c>
      <c r="L229" s="25">
        <v>2</v>
      </c>
      <c r="M229" s="25">
        <v>7</v>
      </c>
      <c r="N229" s="24" t="s">
        <v>26</v>
      </c>
      <c r="O229" s="24" t="s">
        <v>409</v>
      </c>
      <c r="P229" s="24" t="s">
        <v>254</v>
      </c>
      <c r="Q229" s="25">
        <v>0</v>
      </c>
      <c r="R229" s="25">
        <v>0</v>
      </c>
      <c r="S229" s="25">
        <v>0</v>
      </c>
      <c r="T229" s="25">
        <v>0</v>
      </c>
      <c r="U229" s="25" t="str">
        <f>MID(DEC2HEX(U230,4),3,1)</f>
        <v>8</v>
      </c>
      <c r="V229" s="25" t="str">
        <f>MID(DEC2HEX(U230,4),4,1)</f>
        <v>2</v>
      </c>
      <c r="W229" s="58" t="s">
        <v>170</v>
      </c>
      <c r="X229" s="58"/>
      <c r="AD229" s="13"/>
      <c r="AF229" s="55" t="s">
        <v>102</v>
      </c>
      <c r="AG229" s="56"/>
      <c r="AH229" s="25">
        <f>J229</f>
        <v>0</v>
      </c>
      <c r="AI229" s="25">
        <f t="shared" ref="AI229" si="269">K229</f>
        <v>0</v>
      </c>
      <c r="AJ229" s="25">
        <f t="shared" ref="AJ229" si="270">L229</f>
        <v>2</v>
      </c>
      <c r="AK229" s="25">
        <f t="shared" ref="AK229" si="271">M229</f>
        <v>7</v>
      </c>
      <c r="AL229" s="24" t="s">
        <v>17</v>
      </c>
      <c r="AM229" s="24" t="str">
        <f t="shared" ref="AM229" si="272">O229</f>
        <v>S</v>
      </c>
      <c r="AN229" s="24" t="str">
        <f t="shared" ref="AN229" si="273">P229</f>
        <v>T</v>
      </c>
      <c r="AO229" s="25">
        <v>0</v>
      </c>
      <c r="AP229" s="25">
        <v>0</v>
      </c>
      <c r="AQ229" s="25">
        <v>5</v>
      </c>
      <c r="AR229" s="25">
        <v>0</v>
      </c>
      <c r="AS229" s="25" t="str">
        <f>MID(DEC2HEX(AS230,4),3,1)</f>
        <v>8</v>
      </c>
      <c r="AT229" s="25" t="str">
        <f>MID(DEC2HEX(AS230,4),4,1)</f>
        <v>8</v>
      </c>
      <c r="AU229" s="55" t="s">
        <v>170</v>
      </c>
      <c r="AV229" s="56"/>
      <c r="BH229" s="22"/>
      <c r="BI229" s="13"/>
    </row>
    <row r="230" spans="3:61" x14ac:dyDescent="0.15">
      <c r="C230" s="18"/>
      <c r="D230" s="59"/>
      <c r="E230" s="77"/>
      <c r="F230" s="18"/>
      <c r="G230" s="23" t="s">
        <v>171</v>
      </c>
      <c r="H230" s="58">
        <v>2</v>
      </c>
      <c r="I230" s="58"/>
      <c r="J230" s="25">
        <f t="shared" ref="J230:T230" si="274">CODE(J229)</f>
        <v>48</v>
      </c>
      <c r="K230" s="25">
        <f t="shared" si="274"/>
        <v>48</v>
      </c>
      <c r="L230" s="25">
        <f t="shared" si="274"/>
        <v>50</v>
      </c>
      <c r="M230" s="25">
        <f t="shared" si="274"/>
        <v>55</v>
      </c>
      <c r="N230" s="25">
        <f t="shared" si="274"/>
        <v>82</v>
      </c>
      <c r="O230" s="25">
        <f t="shared" si="274"/>
        <v>83</v>
      </c>
      <c r="P230" s="25">
        <f t="shared" si="274"/>
        <v>84</v>
      </c>
      <c r="Q230" s="25">
        <f t="shared" si="274"/>
        <v>48</v>
      </c>
      <c r="R230" s="25">
        <f t="shared" si="274"/>
        <v>48</v>
      </c>
      <c r="S230" s="25">
        <f t="shared" si="274"/>
        <v>48</v>
      </c>
      <c r="T230" s="25">
        <f t="shared" si="274"/>
        <v>48</v>
      </c>
      <c r="U230" s="55">
        <f>SUM(J230:T230)</f>
        <v>642</v>
      </c>
      <c r="V230" s="56"/>
      <c r="W230" s="55">
        <v>3</v>
      </c>
      <c r="X230" s="56"/>
      <c r="AD230" s="13"/>
      <c r="AF230" s="55">
        <v>2</v>
      </c>
      <c r="AG230" s="56"/>
      <c r="AH230" s="25">
        <f t="shared" ref="AH230:AR230" si="275">CODE(AH229)</f>
        <v>48</v>
      </c>
      <c r="AI230" s="25">
        <f t="shared" si="275"/>
        <v>48</v>
      </c>
      <c r="AJ230" s="25">
        <f t="shared" si="275"/>
        <v>50</v>
      </c>
      <c r="AK230" s="25">
        <f t="shared" si="275"/>
        <v>55</v>
      </c>
      <c r="AL230" s="25">
        <f t="shared" si="275"/>
        <v>83</v>
      </c>
      <c r="AM230" s="25">
        <f t="shared" si="275"/>
        <v>83</v>
      </c>
      <c r="AN230" s="25">
        <f t="shared" si="275"/>
        <v>84</v>
      </c>
      <c r="AO230" s="25">
        <f t="shared" si="275"/>
        <v>48</v>
      </c>
      <c r="AP230" s="25">
        <f t="shared" si="275"/>
        <v>48</v>
      </c>
      <c r="AQ230" s="25">
        <f t="shared" si="275"/>
        <v>53</v>
      </c>
      <c r="AR230" s="25">
        <f t="shared" si="275"/>
        <v>48</v>
      </c>
      <c r="AS230" s="55">
        <f>SUM(AH230:AR230)</f>
        <v>648</v>
      </c>
      <c r="AT230" s="56"/>
      <c r="AU230" s="55">
        <v>3</v>
      </c>
      <c r="AV230" s="56"/>
      <c r="BH230" s="22"/>
      <c r="BI230" s="13"/>
    </row>
    <row r="231" spans="3:61" x14ac:dyDescent="0.15">
      <c r="C231" s="18"/>
      <c r="D231" s="59"/>
      <c r="E231" s="77"/>
      <c r="F231" s="18"/>
      <c r="G231" s="23" t="s">
        <v>172</v>
      </c>
      <c r="H231" s="55" t="str">
        <f>DEC2HEX(H230,2)</f>
        <v>02</v>
      </c>
      <c r="I231" s="56"/>
      <c r="J231" s="25" t="str">
        <f t="shared" ref="J231:T231" si="276">DEC2HEX(J230,2)</f>
        <v>30</v>
      </c>
      <c r="K231" s="25" t="str">
        <f t="shared" si="276"/>
        <v>30</v>
      </c>
      <c r="L231" s="25" t="str">
        <f t="shared" si="276"/>
        <v>32</v>
      </c>
      <c r="M231" s="25" t="str">
        <f t="shared" si="276"/>
        <v>37</v>
      </c>
      <c r="N231" s="25" t="str">
        <f t="shared" si="276"/>
        <v>52</v>
      </c>
      <c r="O231" s="25" t="str">
        <f t="shared" si="276"/>
        <v>53</v>
      </c>
      <c r="P231" s="25" t="str">
        <f t="shared" si="276"/>
        <v>54</v>
      </c>
      <c r="Q231" s="25" t="str">
        <f t="shared" si="276"/>
        <v>30</v>
      </c>
      <c r="R231" s="25" t="str">
        <f t="shared" si="276"/>
        <v>30</v>
      </c>
      <c r="S231" s="25" t="str">
        <f t="shared" si="276"/>
        <v>30</v>
      </c>
      <c r="T231" s="25" t="str">
        <f t="shared" si="276"/>
        <v>30</v>
      </c>
      <c r="U231" s="25" t="str">
        <f>DEC2HEX(CODE(MID(DEC2HEX(U230,4),3,1)),2)</f>
        <v>38</v>
      </c>
      <c r="V231" s="25" t="str">
        <f>DEC2HEX(CODE(MID(DEC2HEX(U230,4),4,1)),2)</f>
        <v>32</v>
      </c>
      <c r="W231" s="55" t="str">
        <f>DEC2HEX(W230,2)</f>
        <v>03</v>
      </c>
      <c r="X231" s="56"/>
      <c r="AD231" s="13"/>
      <c r="AF231" s="55" t="str">
        <f>DEC2HEX(AF230,2)</f>
        <v>02</v>
      </c>
      <c r="AG231" s="56"/>
      <c r="AH231" s="25" t="str">
        <f t="shared" ref="AH231:AR231" si="277">DEC2HEX(AH230,2)</f>
        <v>30</v>
      </c>
      <c r="AI231" s="25" t="str">
        <f t="shared" si="277"/>
        <v>30</v>
      </c>
      <c r="AJ231" s="25" t="str">
        <f t="shared" si="277"/>
        <v>32</v>
      </c>
      <c r="AK231" s="25" t="str">
        <f t="shared" si="277"/>
        <v>37</v>
      </c>
      <c r="AL231" s="25" t="str">
        <f t="shared" si="277"/>
        <v>53</v>
      </c>
      <c r="AM231" s="25" t="str">
        <f t="shared" si="277"/>
        <v>53</v>
      </c>
      <c r="AN231" s="25" t="str">
        <f t="shared" si="277"/>
        <v>54</v>
      </c>
      <c r="AO231" s="25" t="str">
        <f t="shared" si="277"/>
        <v>30</v>
      </c>
      <c r="AP231" s="25" t="str">
        <f t="shared" si="277"/>
        <v>30</v>
      </c>
      <c r="AQ231" s="25" t="str">
        <f t="shared" si="277"/>
        <v>35</v>
      </c>
      <c r="AR231" s="25" t="str">
        <f t="shared" si="277"/>
        <v>30</v>
      </c>
      <c r="AS231" s="25" t="str">
        <f>DEC2HEX(CODE(MID(DEC2HEX(AS230,4),3,1)),2)</f>
        <v>38</v>
      </c>
      <c r="AT231" s="25" t="str">
        <f>DEC2HEX(CODE(MID(DEC2HEX(AS230,4),4,1)),2)</f>
        <v>38</v>
      </c>
      <c r="AU231" s="55" t="str">
        <f>DEC2HEX(AU230,2)</f>
        <v>03</v>
      </c>
      <c r="AV231" s="56"/>
      <c r="BH231" s="22"/>
      <c r="BI231" s="13"/>
    </row>
    <row r="232" spans="3:61" x14ac:dyDescent="0.15">
      <c r="C232" s="18"/>
      <c r="D232" s="20"/>
      <c r="E232" s="21"/>
      <c r="F232" s="18"/>
      <c r="AD232" s="13"/>
      <c r="BH232" s="22"/>
      <c r="BI232" s="13"/>
    </row>
    <row r="233" spans="3:61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9"/>
      <c r="BI233" s="13"/>
    </row>
  </sheetData>
  <mergeCells count="903">
    <mergeCell ref="H230:I230"/>
    <mergeCell ref="U230:V230"/>
    <mergeCell ref="W230:X230"/>
    <mergeCell ref="AF230:AG230"/>
    <mergeCell ref="AS230:AT230"/>
    <mergeCell ref="AU230:AV230"/>
    <mergeCell ref="H231:I231"/>
    <mergeCell ref="W231:X231"/>
    <mergeCell ref="AF231:AG231"/>
    <mergeCell ref="AU231:AV231"/>
    <mergeCell ref="AS223:AT223"/>
    <mergeCell ref="AU223:AV223"/>
    <mergeCell ref="H224:I224"/>
    <mergeCell ref="W224:X224"/>
    <mergeCell ref="AF224:AG224"/>
    <mergeCell ref="AU224:AV224"/>
    <mergeCell ref="D228:D231"/>
    <mergeCell ref="E228:E231"/>
    <mergeCell ref="H228:I228"/>
    <mergeCell ref="J228:M228"/>
    <mergeCell ref="N228:P228"/>
    <mergeCell ref="Q228:T228"/>
    <mergeCell ref="U228:V228"/>
    <mergeCell ref="W228:X228"/>
    <mergeCell ref="AF228:AG228"/>
    <mergeCell ref="AH228:AK228"/>
    <mergeCell ref="AL228:AN228"/>
    <mergeCell ref="AO228:AR228"/>
    <mergeCell ref="AS228:AT228"/>
    <mergeCell ref="AU228:AV228"/>
    <mergeCell ref="H229:I229"/>
    <mergeCell ref="W229:X229"/>
    <mergeCell ref="AF229:AG229"/>
    <mergeCell ref="AU229:AV229"/>
    <mergeCell ref="AH221:AK221"/>
    <mergeCell ref="AL221:AN221"/>
    <mergeCell ref="AO221:AR221"/>
    <mergeCell ref="AS221:AT221"/>
    <mergeCell ref="AU221:AV221"/>
    <mergeCell ref="H222:I222"/>
    <mergeCell ref="W222:X222"/>
    <mergeCell ref="AF222:AG222"/>
    <mergeCell ref="AU222:AV222"/>
    <mergeCell ref="D221:D224"/>
    <mergeCell ref="E221:E224"/>
    <mergeCell ref="H221:I221"/>
    <mergeCell ref="J221:M221"/>
    <mergeCell ref="N221:P221"/>
    <mergeCell ref="Q221:T221"/>
    <mergeCell ref="U221:V221"/>
    <mergeCell ref="W221:X221"/>
    <mergeCell ref="AF221:AG221"/>
    <mergeCell ref="H223:I223"/>
    <mergeCell ref="U223:V223"/>
    <mergeCell ref="W223:X223"/>
    <mergeCell ref="AF223:AG223"/>
    <mergeCell ref="AF196:AG196"/>
    <mergeCell ref="AU196:AV196"/>
    <mergeCell ref="AU187:AV187"/>
    <mergeCell ref="AF188:AG188"/>
    <mergeCell ref="AS188:AT188"/>
    <mergeCell ref="AU188:AV188"/>
    <mergeCell ref="AU189:AV189"/>
    <mergeCell ref="AF193:AG193"/>
    <mergeCell ref="AH193:AK193"/>
    <mergeCell ref="AL193:AN193"/>
    <mergeCell ref="AO193:AR193"/>
    <mergeCell ref="AS193:AT193"/>
    <mergeCell ref="AU193:AV193"/>
    <mergeCell ref="AF194:AG194"/>
    <mergeCell ref="AU194:AV194"/>
    <mergeCell ref="AF195:AG195"/>
    <mergeCell ref="AS195:AT195"/>
    <mergeCell ref="AU195:AV195"/>
    <mergeCell ref="AF187:AG187"/>
    <mergeCell ref="AO186:AR186"/>
    <mergeCell ref="AS186:AT186"/>
    <mergeCell ref="AU181:AV181"/>
    <mergeCell ref="AU182:AV182"/>
    <mergeCell ref="AF186:AG186"/>
    <mergeCell ref="AH186:AK186"/>
    <mergeCell ref="AL186:AN186"/>
    <mergeCell ref="AU186:AV186"/>
    <mergeCell ref="AU11:AV11"/>
    <mergeCell ref="AF12:AG12"/>
    <mergeCell ref="AU12:AV12"/>
    <mergeCell ref="AF13:AG13"/>
    <mergeCell ref="AS13:AT13"/>
    <mergeCell ref="AU13:AV13"/>
    <mergeCell ref="AF14:AG14"/>
    <mergeCell ref="AU14:AV14"/>
    <mergeCell ref="AS132:AT132"/>
    <mergeCell ref="AU132:AV132"/>
    <mergeCell ref="AU130:AV130"/>
    <mergeCell ref="AU131:AV131"/>
    <mergeCell ref="AS118:AT118"/>
    <mergeCell ref="AU118:AV118"/>
    <mergeCell ref="AH116:AK116"/>
    <mergeCell ref="AL116:AN116"/>
    <mergeCell ref="AL102:AN102"/>
    <mergeCell ref="AO102:AR102"/>
    <mergeCell ref="AS11:AT11"/>
    <mergeCell ref="AS111:AT111"/>
    <mergeCell ref="AU111:AV111"/>
    <mergeCell ref="AU112:AV112"/>
    <mergeCell ref="AS102:AT102"/>
    <mergeCell ref="AU102:AV102"/>
    <mergeCell ref="AU90:AV90"/>
    <mergeCell ref="AU84:AV84"/>
    <mergeCell ref="AL88:AN88"/>
    <mergeCell ref="AO88:AR88"/>
    <mergeCell ref="AS88:AT88"/>
    <mergeCell ref="AU88:AV88"/>
    <mergeCell ref="AU89:AV89"/>
    <mergeCell ref="AS90:AT90"/>
    <mergeCell ref="AS67:AT67"/>
    <mergeCell ref="AU67:AV67"/>
    <mergeCell ref="AU82:AV82"/>
    <mergeCell ref="AU49:AV49"/>
    <mergeCell ref="AU32:AV32"/>
    <mergeCell ref="AS25:AT25"/>
    <mergeCell ref="AU25:AV25"/>
    <mergeCell ref="AU26:AV26"/>
    <mergeCell ref="H133:I133"/>
    <mergeCell ref="W133:X133"/>
    <mergeCell ref="AF133:AG133"/>
    <mergeCell ref="AF181:AG181"/>
    <mergeCell ref="AS181:AT181"/>
    <mergeCell ref="AF182:AG182"/>
    <mergeCell ref="W181:X181"/>
    <mergeCell ref="U181:V181"/>
    <mergeCell ref="AH130:AK130"/>
    <mergeCell ref="AL130:AN130"/>
    <mergeCell ref="AO130:AR130"/>
    <mergeCell ref="AS130:AT130"/>
    <mergeCell ref="H131:I131"/>
    <mergeCell ref="W131:X131"/>
    <mergeCell ref="AF131:AG131"/>
    <mergeCell ref="H132:I132"/>
    <mergeCell ref="U132:V132"/>
    <mergeCell ref="W132:X132"/>
    <mergeCell ref="AF132:AG132"/>
    <mergeCell ref="W159:X159"/>
    <mergeCell ref="AF159:AG159"/>
    <mergeCell ref="U160:V160"/>
    <mergeCell ref="W160:X160"/>
    <mergeCell ref="AF160:AG160"/>
    <mergeCell ref="N123:P123"/>
    <mergeCell ref="Q123:T123"/>
    <mergeCell ref="U123:V123"/>
    <mergeCell ref="H181:I181"/>
    <mergeCell ref="D179:D182"/>
    <mergeCell ref="AF11:AG11"/>
    <mergeCell ref="AH11:AK11"/>
    <mergeCell ref="AL11:AN11"/>
    <mergeCell ref="D130:D133"/>
    <mergeCell ref="E130:E133"/>
    <mergeCell ref="E179:E182"/>
    <mergeCell ref="U118:V118"/>
    <mergeCell ref="W118:X118"/>
    <mergeCell ref="AF118:AG118"/>
    <mergeCell ref="H119:I119"/>
    <mergeCell ref="W119:X119"/>
    <mergeCell ref="AF119:AG119"/>
    <mergeCell ref="W123:X123"/>
    <mergeCell ref="AF123:AG123"/>
    <mergeCell ref="AH123:AK123"/>
    <mergeCell ref="H112:I112"/>
    <mergeCell ref="W112:X112"/>
    <mergeCell ref="AF112:AG112"/>
    <mergeCell ref="H117:I117"/>
    <mergeCell ref="AU125:AV125"/>
    <mergeCell ref="H126:I126"/>
    <mergeCell ref="W126:X126"/>
    <mergeCell ref="AF126:AG126"/>
    <mergeCell ref="AU126:AV126"/>
    <mergeCell ref="H130:I130"/>
    <mergeCell ref="J130:M130"/>
    <mergeCell ref="N130:P130"/>
    <mergeCell ref="Q130:T130"/>
    <mergeCell ref="U130:V130"/>
    <mergeCell ref="W130:X130"/>
    <mergeCell ref="AF130:AG130"/>
    <mergeCell ref="AU119:AV119"/>
    <mergeCell ref="D123:D126"/>
    <mergeCell ref="E123:E126"/>
    <mergeCell ref="H123:I123"/>
    <mergeCell ref="J123:M123"/>
    <mergeCell ref="AO11:AR11"/>
    <mergeCell ref="AL123:AN123"/>
    <mergeCell ref="AO123:AR123"/>
    <mergeCell ref="AS123:AT123"/>
    <mergeCell ref="AU123:AV123"/>
    <mergeCell ref="H124:I124"/>
    <mergeCell ref="W124:X124"/>
    <mergeCell ref="AF124:AG124"/>
    <mergeCell ref="AU124:AV124"/>
    <mergeCell ref="D116:D119"/>
    <mergeCell ref="E116:E119"/>
    <mergeCell ref="H116:I116"/>
    <mergeCell ref="J116:M116"/>
    <mergeCell ref="N116:P116"/>
    <mergeCell ref="Q116:T116"/>
    <mergeCell ref="U116:V116"/>
    <mergeCell ref="W116:X116"/>
    <mergeCell ref="AF116:AG116"/>
    <mergeCell ref="H118:I118"/>
    <mergeCell ref="AU133:AV133"/>
    <mergeCell ref="W180:X180"/>
    <mergeCell ref="H180:I180"/>
    <mergeCell ref="Q179:T179"/>
    <mergeCell ref="Q151:T151"/>
    <mergeCell ref="Q158:T158"/>
    <mergeCell ref="Q172:T172"/>
    <mergeCell ref="H139:I139"/>
    <mergeCell ref="H125:I125"/>
    <mergeCell ref="U125:V125"/>
    <mergeCell ref="W125:X125"/>
    <mergeCell ref="AF125:AG125"/>
    <mergeCell ref="AS125:AT125"/>
    <mergeCell ref="AU179:AV179"/>
    <mergeCell ref="AU180:AV180"/>
    <mergeCell ref="U179:V179"/>
    <mergeCell ref="W179:X179"/>
    <mergeCell ref="W154:X154"/>
    <mergeCell ref="AF166:AG166"/>
    <mergeCell ref="U158:V158"/>
    <mergeCell ref="W158:X158"/>
    <mergeCell ref="U165:V165"/>
    <mergeCell ref="W165:X165"/>
    <mergeCell ref="AF161:AG161"/>
    <mergeCell ref="W117:X117"/>
    <mergeCell ref="AF117:AG117"/>
    <mergeCell ref="AU117:AV117"/>
    <mergeCell ref="AH109:AK109"/>
    <mergeCell ref="AL109:AN109"/>
    <mergeCell ref="AO109:AR109"/>
    <mergeCell ref="AS109:AT109"/>
    <mergeCell ref="AU109:AV109"/>
    <mergeCell ref="H110:I110"/>
    <mergeCell ref="W110:X110"/>
    <mergeCell ref="AF110:AG110"/>
    <mergeCell ref="AU110:AV110"/>
    <mergeCell ref="AO116:AR116"/>
    <mergeCell ref="AS116:AT116"/>
    <mergeCell ref="AU116:AV116"/>
    <mergeCell ref="D109:D112"/>
    <mergeCell ref="E109:E112"/>
    <mergeCell ref="H109:I109"/>
    <mergeCell ref="J109:M109"/>
    <mergeCell ref="N109:P109"/>
    <mergeCell ref="Q109:T109"/>
    <mergeCell ref="U109:V109"/>
    <mergeCell ref="W109:X109"/>
    <mergeCell ref="AF109:AG109"/>
    <mergeCell ref="H111:I111"/>
    <mergeCell ref="U111:V111"/>
    <mergeCell ref="W111:X111"/>
    <mergeCell ref="AF111:AG111"/>
    <mergeCell ref="H103:I103"/>
    <mergeCell ref="W103:X103"/>
    <mergeCell ref="AF103:AG103"/>
    <mergeCell ref="AU103:AV103"/>
    <mergeCell ref="D102:D105"/>
    <mergeCell ref="E102:E105"/>
    <mergeCell ref="H102:I102"/>
    <mergeCell ref="J102:M102"/>
    <mergeCell ref="N102:P102"/>
    <mergeCell ref="Q102:T102"/>
    <mergeCell ref="U102:V102"/>
    <mergeCell ref="W102:X102"/>
    <mergeCell ref="AF102:AG102"/>
    <mergeCell ref="H104:I104"/>
    <mergeCell ref="U104:V104"/>
    <mergeCell ref="W104:X104"/>
    <mergeCell ref="AF104:AG104"/>
    <mergeCell ref="H105:I105"/>
    <mergeCell ref="W105:X105"/>
    <mergeCell ref="AF105:AG105"/>
    <mergeCell ref="AU105:AV105"/>
    <mergeCell ref="AS104:AT104"/>
    <mergeCell ref="AU104:AV104"/>
    <mergeCell ref="AH102:AK102"/>
    <mergeCell ref="D88:D91"/>
    <mergeCell ref="U97:V97"/>
    <mergeCell ref="W97:X97"/>
    <mergeCell ref="AF97:AG97"/>
    <mergeCell ref="AS97:AT97"/>
    <mergeCell ref="AU97:AV97"/>
    <mergeCell ref="H98:I98"/>
    <mergeCell ref="W98:X98"/>
    <mergeCell ref="AF98:AG98"/>
    <mergeCell ref="AU98:AV98"/>
    <mergeCell ref="AH95:AK95"/>
    <mergeCell ref="AL95:AN95"/>
    <mergeCell ref="AO95:AR95"/>
    <mergeCell ref="AS95:AT95"/>
    <mergeCell ref="AU95:AV95"/>
    <mergeCell ref="H96:I96"/>
    <mergeCell ref="W96:X96"/>
    <mergeCell ref="AF96:AG96"/>
    <mergeCell ref="AU96:AV96"/>
    <mergeCell ref="D95:D98"/>
    <mergeCell ref="E95:E98"/>
    <mergeCell ref="H95:I95"/>
    <mergeCell ref="J95:M95"/>
    <mergeCell ref="N95:P95"/>
    <mergeCell ref="Q95:T95"/>
    <mergeCell ref="U95:V95"/>
    <mergeCell ref="W95:X95"/>
    <mergeCell ref="AF95:AG95"/>
    <mergeCell ref="H97:I97"/>
    <mergeCell ref="AF83:AG83"/>
    <mergeCell ref="AS83:AT83"/>
    <mergeCell ref="AU83:AV83"/>
    <mergeCell ref="E88:E91"/>
    <mergeCell ref="H88:I88"/>
    <mergeCell ref="J88:M88"/>
    <mergeCell ref="N88:P88"/>
    <mergeCell ref="Q88:T88"/>
    <mergeCell ref="U88:V88"/>
    <mergeCell ref="W88:X88"/>
    <mergeCell ref="AF88:AG88"/>
    <mergeCell ref="AH88:AK88"/>
    <mergeCell ref="H89:I89"/>
    <mergeCell ref="W89:X89"/>
    <mergeCell ref="AF89:AG89"/>
    <mergeCell ref="H90:I90"/>
    <mergeCell ref="U90:V90"/>
    <mergeCell ref="W90:X90"/>
    <mergeCell ref="AF90:AG90"/>
    <mergeCell ref="H91:I91"/>
    <mergeCell ref="W91:X91"/>
    <mergeCell ref="AF91:AG91"/>
    <mergeCell ref="AU91:AV91"/>
    <mergeCell ref="AU77:AV77"/>
    <mergeCell ref="E81:E84"/>
    <mergeCell ref="H81:I81"/>
    <mergeCell ref="J81:M81"/>
    <mergeCell ref="N81:P81"/>
    <mergeCell ref="Q81:T81"/>
    <mergeCell ref="U81:V81"/>
    <mergeCell ref="W81:X81"/>
    <mergeCell ref="AF81:AG81"/>
    <mergeCell ref="AH81:AK81"/>
    <mergeCell ref="H84:I84"/>
    <mergeCell ref="W84:X84"/>
    <mergeCell ref="AF84:AG84"/>
    <mergeCell ref="AL81:AN81"/>
    <mergeCell ref="AO81:AR81"/>
    <mergeCell ref="AS81:AT81"/>
    <mergeCell ref="AU81:AV81"/>
    <mergeCell ref="H82:I82"/>
    <mergeCell ref="W82:X82"/>
    <mergeCell ref="AF82:AG82"/>
    <mergeCell ref="H83:I83"/>
    <mergeCell ref="U83:V83"/>
    <mergeCell ref="W83:X83"/>
    <mergeCell ref="AS74:AT74"/>
    <mergeCell ref="AU74:AV74"/>
    <mergeCell ref="H75:I75"/>
    <mergeCell ref="W75:X75"/>
    <mergeCell ref="AF75:AG75"/>
    <mergeCell ref="AU75:AV75"/>
    <mergeCell ref="H76:I76"/>
    <mergeCell ref="U76:V76"/>
    <mergeCell ref="W76:X76"/>
    <mergeCell ref="AF76:AG76"/>
    <mergeCell ref="AS76:AT76"/>
    <mergeCell ref="AU76:AV76"/>
    <mergeCell ref="D74:D77"/>
    <mergeCell ref="E74:E77"/>
    <mergeCell ref="H74:I74"/>
    <mergeCell ref="J74:M74"/>
    <mergeCell ref="N74:P74"/>
    <mergeCell ref="Q74:T74"/>
    <mergeCell ref="U74:V74"/>
    <mergeCell ref="W74:X74"/>
    <mergeCell ref="AF74:AG74"/>
    <mergeCell ref="H77:I77"/>
    <mergeCell ref="W77:X77"/>
    <mergeCell ref="AF77:AG77"/>
    <mergeCell ref="H61:I61"/>
    <mergeCell ref="W61:X61"/>
    <mergeCell ref="AU63:AV63"/>
    <mergeCell ref="H62:I62"/>
    <mergeCell ref="H63:I63"/>
    <mergeCell ref="D60:D63"/>
    <mergeCell ref="E60:E63"/>
    <mergeCell ref="H60:I60"/>
    <mergeCell ref="J60:M60"/>
    <mergeCell ref="N60:P60"/>
    <mergeCell ref="Q60:T60"/>
    <mergeCell ref="U60:V60"/>
    <mergeCell ref="W60:X60"/>
    <mergeCell ref="AF60:AG60"/>
    <mergeCell ref="D53:D56"/>
    <mergeCell ref="E53:E56"/>
    <mergeCell ref="H53:I53"/>
    <mergeCell ref="J53:M53"/>
    <mergeCell ref="AU46:AV46"/>
    <mergeCell ref="H47:I47"/>
    <mergeCell ref="W47:X47"/>
    <mergeCell ref="AF47:AG47"/>
    <mergeCell ref="AU47:AV47"/>
    <mergeCell ref="U46:V46"/>
    <mergeCell ref="W46:X46"/>
    <mergeCell ref="W48:X48"/>
    <mergeCell ref="AF48:AG48"/>
    <mergeCell ref="AS48:AT48"/>
    <mergeCell ref="AU48:AV48"/>
    <mergeCell ref="N53:P53"/>
    <mergeCell ref="H55:I55"/>
    <mergeCell ref="U55:V55"/>
    <mergeCell ref="W55:X55"/>
    <mergeCell ref="H54:I54"/>
    <mergeCell ref="W54:X54"/>
    <mergeCell ref="U53:V53"/>
    <mergeCell ref="W53:X53"/>
    <mergeCell ref="D46:D49"/>
    <mergeCell ref="D81:D84"/>
    <mergeCell ref="Q144:T144"/>
    <mergeCell ref="AF46:AG46"/>
    <mergeCell ref="AH46:AK46"/>
    <mergeCell ref="AL46:AN46"/>
    <mergeCell ref="AO46:AR46"/>
    <mergeCell ref="AS46:AT46"/>
    <mergeCell ref="H49:I49"/>
    <mergeCell ref="W49:X49"/>
    <mergeCell ref="AF49:AG49"/>
    <mergeCell ref="D67:D70"/>
    <mergeCell ref="E67:E70"/>
    <mergeCell ref="H67:I67"/>
    <mergeCell ref="J67:M67"/>
    <mergeCell ref="N67:P67"/>
    <mergeCell ref="Q67:T67"/>
    <mergeCell ref="U67:V67"/>
    <mergeCell ref="W67:X67"/>
    <mergeCell ref="AF67:AG67"/>
    <mergeCell ref="AH67:AK67"/>
    <mergeCell ref="AL67:AN67"/>
    <mergeCell ref="AO67:AR67"/>
    <mergeCell ref="Q53:T53"/>
    <mergeCell ref="H138:I138"/>
    <mergeCell ref="D39:D42"/>
    <mergeCell ref="E39:E42"/>
    <mergeCell ref="H39:I39"/>
    <mergeCell ref="J39:M39"/>
    <mergeCell ref="N39:P39"/>
    <mergeCell ref="Q39:T39"/>
    <mergeCell ref="H40:I40"/>
    <mergeCell ref="H41:I41"/>
    <mergeCell ref="H42:I42"/>
    <mergeCell ref="Q18:T18"/>
    <mergeCell ref="Q25:T25"/>
    <mergeCell ref="Q32:T32"/>
    <mergeCell ref="Q46:T46"/>
    <mergeCell ref="AU140:AV140"/>
    <mergeCell ref="AL137:AN137"/>
    <mergeCell ref="AO137:AR137"/>
    <mergeCell ref="AS137:AT137"/>
    <mergeCell ref="AU137:AV137"/>
    <mergeCell ref="W138:X138"/>
    <mergeCell ref="AF138:AG138"/>
    <mergeCell ref="AU138:AV138"/>
    <mergeCell ref="U139:V139"/>
    <mergeCell ref="W139:X139"/>
    <mergeCell ref="AF139:AG139"/>
    <mergeCell ref="AS139:AT139"/>
    <mergeCell ref="AU139:AV139"/>
    <mergeCell ref="Q137:T137"/>
    <mergeCell ref="AL18:AN18"/>
    <mergeCell ref="AO18:AR18"/>
    <mergeCell ref="AF18:AG18"/>
    <mergeCell ref="AH18:AK18"/>
    <mergeCell ref="U48:V48"/>
    <mergeCell ref="AU19:AV19"/>
    <mergeCell ref="E137:E140"/>
    <mergeCell ref="H137:I137"/>
    <mergeCell ref="J137:M137"/>
    <mergeCell ref="N137:P137"/>
    <mergeCell ref="U137:V137"/>
    <mergeCell ref="W137:X137"/>
    <mergeCell ref="AF137:AG137"/>
    <mergeCell ref="AH137:AK137"/>
    <mergeCell ref="H140:I140"/>
    <mergeCell ref="W140:X140"/>
    <mergeCell ref="AF140:AG140"/>
    <mergeCell ref="C6:C7"/>
    <mergeCell ref="D7:D8"/>
    <mergeCell ref="E7:E8"/>
    <mergeCell ref="F7:F8"/>
    <mergeCell ref="G7:AC8"/>
    <mergeCell ref="AE7:BH8"/>
    <mergeCell ref="C8:C9"/>
    <mergeCell ref="AS18:AT18"/>
    <mergeCell ref="AU18:AV18"/>
    <mergeCell ref="U18:V18"/>
    <mergeCell ref="W18:X18"/>
    <mergeCell ref="D18:D21"/>
    <mergeCell ref="E18:E21"/>
    <mergeCell ref="H18:I18"/>
    <mergeCell ref="J18:M18"/>
    <mergeCell ref="N18:P18"/>
    <mergeCell ref="H20:I20"/>
    <mergeCell ref="U20:V20"/>
    <mergeCell ref="W20:X20"/>
    <mergeCell ref="H21:I21"/>
    <mergeCell ref="W21:X21"/>
    <mergeCell ref="H19:I19"/>
    <mergeCell ref="W19:X19"/>
    <mergeCell ref="AF19:AG19"/>
    <mergeCell ref="H27:I27"/>
    <mergeCell ref="U27:V27"/>
    <mergeCell ref="W27:X27"/>
    <mergeCell ref="AH25:AK25"/>
    <mergeCell ref="AL25:AN25"/>
    <mergeCell ref="H26:I26"/>
    <mergeCell ref="W26:X26"/>
    <mergeCell ref="AF26:AG26"/>
    <mergeCell ref="AO25:AR25"/>
    <mergeCell ref="H25:I25"/>
    <mergeCell ref="J25:M25"/>
    <mergeCell ref="N25:P25"/>
    <mergeCell ref="U25:V25"/>
    <mergeCell ref="W25:X25"/>
    <mergeCell ref="AF25:AG25"/>
    <mergeCell ref="AF27:AG27"/>
    <mergeCell ref="H33:I33"/>
    <mergeCell ref="W33:X33"/>
    <mergeCell ref="AF33:AG33"/>
    <mergeCell ref="AU33:AV33"/>
    <mergeCell ref="U32:V32"/>
    <mergeCell ref="W32:X32"/>
    <mergeCell ref="H28:I28"/>
    <mergeCell ref="W28:X28"/>
    <mergeCell ref="D32:D35"/>
    <mergeCell ref="E32:E35"/>
    <mergeCell ref="H32:I32"/>
    <mergeCell ref="J32:M32"/>
    <mergeCell ref="N32:P32"/>
    <mergeCell ref="D25:D28"/>
    <mergeCell ref="E25:E28"/>
    <mergeCell ref="H35:I35"/>
    <mergeCell ref="W35:X35"/>
    <mergeCell ref="AF28:AG28"/>
    <mergeCell ref="AF34:AG34"/>
    <mergeCell ref="AU28:AV28"/>
    <mergeCell ref="AF32:AG32"/>
    <mergeCell ref="AH32:AK32"/>
    <mergeCell ref="AL32:AN32"/>
    <mergeCell ref="AO32:AR32"/>
    <mergeCell ref="H34:I34"/>
    <mergeCell ref="U34:V34"/>
    <mergeCell ref="W34:X34"/>
    <mergeCell ref="U39:V39"/>
    <mergeCell ref="W39:X39"/>
    <mergeCell ref="W40:X40"/>
    <mergeCell ref="U41:V41"/>
    <mergeCell ref="W41:X41"/>
    <mergeCell ref="W42:X42"/>
    <mergeCell ref="E46:E49"/>
    <mergeCell ref="H46:I46"/>
    <mergeCell ref="J46:M46"/>
    <mergeCell ref="N46:P46"/>
    <mergeCell ref="H48:I48"/>
    <mergeCell ref="H179:I179"/>
    <mergeCell ref="J179:M179"/>
    <mergeCell ref="N179:P179"/>
    <mergeCell ref="AU56:AV56"/>
    <mergeCell ref="AF179:AG179"/>
    <mergeCell ref="AH179:AK179"/>
    <mergeCell ref="AL179:AN179"/>
    <mergeCell ref="AO179:AR179"/>
    <mergeCell ref="AS179:AT179"/>
    <mergeCell ref="AF61:AG61"/>
    <mergeCell ref="AU61:AV61"/>
    <mergeCell ref="U62:V62"/>
    <mergeCell ref="W62:X62"/>
    <mergeCell ref="AF62:AG62"/>
    <mergeCell ref="AS62:AT62"/>
    <mergeCell ref="AU62:AV62"/>
    <mergeCell ref="W63:X63"/>
    <mergeCell ref="AF63:AG63"/>
    <mergeCell ref="U153:V153"/>
    <mergeCell ref="W152:X152"/>
    <mergeCell ref="W166:X166"/>
    <mergeCell ref="H68:I68"/>
    <mergeCell ref="W68:X68"/>
    <mergeCell ref="D186:D189"/>
    <mergeCell ref="E186:E189"/>
    <mergeCell ref="H186:I186"/>
    <mergeCell ref="J186:M186"/>
    <mergeCell ref="N186:P186"/>
    <mergeCell ref="H188:I188"/>
    <mergeCell ref="U188:V188"/>
    <mergeCell ref="W188:X188"/>
    <mergeCell ref="H187:I187"/>
    <mergeCell ref="W187:X187"/>
    <mergeCell ref="H189:I189"/>
    <mergeCell ref="U186:V186"/>
    <mergeCell ref="W186:X186"/>
    <mergeCell ref="W189:X189"/>
    <mergeCell ref="Q186:T186"/>
    <mergeCell ref="D144:D147"/>
    <mergeCell ref="E144:E147"/>
    <mergeCell ref="H144:I144"/>
    <mergeCell ref="J144:M144"/>
    <mergeCell ref="D137:D140"/>
    <mergeCell ref="N144:P144"/>
    <mergeCell ref="D165:D168"/>
    <mergeCell ref="E165:E168"/>
    <mergeCell ref="H165:I165"/>
    <mergeCell ref="J165:M165"/>
    <mergeCell ref="N165:P165"/>
    <mergeCell ref="H153:I153"/>
    <mergeCell ref="H167:I167"/>
    <mergeCell ref="H152:I152"/>
    <mergeCell ref="D151:D154"/>
    <mergeCell ref="E151:E154"/>
    <mergeCell ref="H151:I151"/>
    <mergeCell ref="J151:M151"/>
    <mergeCell ref="N151:P151"/>
    <mergeCell ref="H154:I154"/>
    <mergeCell ref="H158:I158"/>
    <mergeCell ref="J158:M158"/>
    <mergeCell ref="N158:P158"/>
    <mergeCell ref="H159:I159"/>
    <mergeCell ref="H160:I160"/>
    <mergeCell ref="AF20:AG20"/>
    <mergeCell ref="AS20:AT20"/>
    <mergeCell ref="AU20:AV20"/>
    <mergeCell ref="AF21:AG21"/>
    <mergeCell ref="AU21:AV21"/>
    <mergeCell ref="H168:I168"/>
    <mergeCell ref="W168:X168"/>
    <mergeCell ref="AF168:AG168"/>
    <mergeCell ref="AU165:AV165"/>
    <mergeCell ref="AU166:AV166"/>
    <mergeCell ref="AU151:AV151"/>
    <mergeCell ref="AU152:AV152"/>
    <mergeCell ref="U146:V146"/>
    <mergeCell ref="W146:X146"/>
    <mergeCell ref="H145:I145"/>
    <mergeCell ref="W145:X145"/>
    <mergeCell ref="AF145:AG145"/>
    <mergeCell ref="AU144:AV144"/>
    <mergeCell ref="AU145:AV145"/>
    <mergeCell ref="U144:V144"/>
    <mergeCell ref="W144:X144"/>
    <mergeCell ref="AS32:AT32"/>
    <mergeCell ref="H56:I56"/>
    <mergeCell ref="W56:X56"/>
    <mergeCell ref="AH151:AK151"/>
    <mergeCell ref="AL151:AN151"/>
    <mergeCell ref="AO151:AR151"/>
    <mergeCell ref="AS151:AT151"/>
    <mergeCell ref="AF158:AG158"/>
    <mergeCell ref="AH158:AK158"/>
    <mergeCell ref="AL158:AN158"/>
    <mergeCell ref="AS27:AT27"/>
    <mergeCell ref="AU27:AV27"/>
    <mergeCell ref="AS34:AT34"/>
    <mergeCell ref="AU34:AV34"/>
    <mergeCell ref="AU35:AV35"/>
    <mergeCell ref="AF35:AG35"/>
    <mergeCell ref="AF39:AG39"/>
    <mergeCell ref="AH39:AK39"/>
    <mergeCell ref="AL39:AN39"/>
    <mergeCell ref="AO39:AR39"/>
    <mergeCell ref="AS39:AT39"/>
    <mergeCell ref="AU39:AV39"/>
    <mergeCell ref="AH60:AK60"/>
    <mergeCell ref="AL60:AN60"/>
    <mergeCell ref="AO60:AR60"/>
    <mergeCell ref="AS60:AT60"/>
    <mergeCell ref="AU60:AV60"/>
    <mergeCell ref="E172:E175"/>
    <mergeCell ref="H172:I172"/>
    <mergeCell ref="J172:M172"/>
    <mergeCell ref="N172:P172"/>
    <mergeCell ref="U172:V172"/>
    <mergeCell ref="AU175:AV175"/>
    <mergeCell ref="H175:I175"/>
    <mergeCell ref="AF40:AG40"/>
    <mergeCell ref="AU40:AV40"/>
    <mergeCell ref="AF41:AG41"/>
    <mergeCell ref="AS41:AT41"/>
    <mergeCell ref="AU41:AV41"/>
    <mergeCell ref="AF42:AG42"/>
    <mergeCell ref="AU42:AV42"/>
    <mergeCell ref="AH165:AK165"/>
    <mergeCell ref="AL165:AN165"/>
    <mergeCell ref="AO165:AR165"/>
    <mergeCell ref="AS165:AT165"/>
    <mergeCell ref="AF146:AG146"/>
    <mergeCell ref="AS146:AT146"/>
    <mergeCell ref="AU146:AV146"/>
    <mergeCell ref="AF147:AG147"/>
    <mergeCell ref="AU147:AV147"/>
    <mergeCell ref="AF151:AG151"/>
    <mergeCell ref="AS153:AT153"/>
    <mergeCell ref="AU153:AV153"/>
    <mergeCell ref="H174:I174"/>
    <mergeCell ref="U174:V174"/>
    <mergeCell ref="W174:X174"/>
    <mergeCell ref="AF174:AG174"/>
    <mergeCell ref="AS174:AT174"/>
    <mergeCell ref="AU174:AV174"/>
    <mergeCell ref="AF165:AG165"/>
    <mergeCell ref="Q165:T165"/>
    <mergeCell ref="AU172:AV172"/>
    <mergeCell ref="AO158:AR158"/>
    <mergeCell ref="AS158:AT158"/>
    <mergeCell ref="AU161:AV161"/>
    <mergeCell ref="AU159:AV159"/>
    <mergeCell ref="W153:X153"/>
    <mergeCell ref="AF53:AG53"/>
    <mergeCell ref="AH53:AK53"/>
    <mergeCell ref="AL53:AN53"/>
    <mergeCell ref="AO53:AR53"/>
    <mergeCell ref="AS53:AT53"/>
    <mergeCell ref="AU53:AV53"/>
    <mergeCell ref="AF54:AG54"/>
    <mergeCell ref="AU54:AV54"/>
    <mergeCell ref="AU158:AV158"/>
    <mergeCell ref="AF154:AG154"/>
    <mergeCell ref="AU154:AV154"/>
    <mergeCell ref="AF55:AG55"/>
    <mergeCell ref="AS55:AT55"/>
    <mergeCell ref="AU55:AV55"/>
    <mergeCell ref="AF68:AG68"/>
    <mergeCell ref="AU68:AV68"/>
    <mergeCell ref="AF69:AG69"/>
    <mergeCell ref="AS69:AT69"/>
    <mergeCell ref="AU69:AV69"/>
    <mergeCell ref="AF70:AG70"/>
    <mergeCell ref="AU70:AV70"/>
    <mergeCell ref="AH74:AK74"/>
    <mergeCell ref="AL74:AN74"/>
    <mergeCell ref="AO74:AR74"/>
    <mergeCell ref="AO144:AR144"/>
    <mergeCell ref="AS144:AT144"/>
    <mergeCell ref="W175:X175"/>
    <mergeCell ref="AF175:AG175"/>
    <mergeCell ref="AF56:AG56"/>
    <mergeCell ref="AF152:AG152"/>
    <mergeCell ref="U151:V151"/>
    <mergeCell ref="W151:X151"/>
    <mergeCell ref="H147:I147"/>
    <mergeCell ref="W147:X147"/>
    <mergeCell ref="H146:I146"/>
    <mergeCell ref="AF144:AG144"/>
    <mergeCell ref="AH144:AK144"/>
    <mergeCell ref="AL144:AN144"/>
    <mergeCell ref="AS172:AT172"/>
    <mergeCell ref="U167:V167"/>
    <mergeCell ref="W167:X167"/>
    <mergeCell ref="H166:I166"/>
    <mergeCell ref="H69:I69"/>
    <mergeCell ref="U69:V69"/>
    <mergeCell ref="W69:X69"/>
    <mergeCell ref="H70:I70"/>
    <mergeCell ref="W70:X70"/>
    <mergeCell ref="AF153:AG153"/>
    <mergeCell ref="H182:I182"/>
    <mergeCell ref="W182:X182"/>
    <mergeCell ref="AF180:AG180"/>
    <mergeCell ref="AF189:AG189"/>
    <mergeCell ref="AS160:AT160"/>
    <mergeCell ref="AU160:AV160"/>
    <mergeCell ref="D158:D161"/>
    <mergeCell ref="E158:E161"/>
    <mergeCell ref="AF167:AG167"/>
    <mergeCell ref="AS167:AT167"/>
    <mergeCell ref="AU167:AV167"/>
    <mergeCell ref="AU168:AV168"/>
    <mergeCell ref="H161:I161"/>
    <mergeCell ref="W161:X161"/>
    <mergeCell ref="H173:I173"/>
    <mergeCell ref="W173:X173"/>
    <mergeCell ref="AF173:AG173"/>
    <mergeCell ref="AU173:AV173"/>
    <mergeCell ref="W172:X172"/>
    <mergeCell ref="AF172:AG172"/>
    <mergeCell ref="AH172:AK172"/>
    <mergeCell ref="AL172:AN172"/>
    <mergeCell ref="AO172:AR172"/>
    <mergeCell ref="D172:D175"/>
    <mergeCell ref="D193:D196"/>
    <mergeCell ref="E193:E196"/>
    <mergeCell ref="H193:I193"/>
    <mergeCell ref="J193:M193"/>
    <mergeCell ref="N193:P193"/>
    <mergeCell ref="U193:V193"/>
    <mergeCell ref="W193:X193"/>
    <mergeCell ref="H194:I194"/>
    <mergeCell ref="W194:X194"/>
    <mergeCell ref="H195:I195"/>
    <mergeCell ref="U195:V195"/>
    <mergeCell ref="W195:X195"/>
    <mergeCell ref="H196:I196"/>
    <mergeCell ref="W196:X196"/>
    <mergeCell ref="Q193:T193"/>
    <mergeCell ref="D11:D14"/>
    <mergeCell ref="E11:E14"/>
    <mergeCell ref="H11:I11"/>
    <mergeCell ref="J11:M11"/>
    <mergeCell ref="N11:P11"/>
    <mergeCell ref="U11:V11"/>
    <mergeCell ref="W11:X11"/>
    <mergeCell ref="H12:I12"/>
    <mergeCell ref="W12:X12"/>
    <mergeCell ref="H13:I13"/>
    <mergeCell ref="U13:V13"/>
    <mergeCell ref="W13:X13"/>
    <mergeCell ref="H14:I14"/>
    <mergeCell ref="W14:X14"/>
    <mergeCell ref="Q11:T11"/>
    <mergeCell ref="D200:D203"/>
    <mergeCell ref="E200:E203"/>
    <mergeCell ref="H200:I200"/>
    <mergeCell ref="J200:M200"/>
    <mergeCell ref="N200:P200"/>
    <mergeCell ref="Q200:T200"/>
    <mergeCell ref="U200:V200"/>
    <mergeCell ref="W200:X200"/>
    <mergeCell ref="AF200:AG200"/>
    <mergeCell ref="H202:I202"/>
    <mergeCell ref="U202:V202"/>
    <mergeCell ref="W202:X202"/>
    <mergeCell ref="AF202:AG202"/>
    <mergeCell ref="AH200:AK200"/>
    <mergeCell ref="AL200:AN200"/>
    <mergeCell ref="AO200:AR200"/>
    <mergeCell ref="AS200:AT200"/>
    <mergeCell ref="AU200:AV200"/>
    <mergeCell ref="H201:I201"/>
    <mergeCell ref="W201:X201"/>
    <mergeCell ref="AF201:AG201"/>
    <mergeCell ref="AU201:AV201"/>
    <mergeCell ref="AS202:AT202"/>
    <mergeCell ref="AU202:AV202"/>
    <mergeCell ref="H203:I203"/>
    <mergeCell ref="W203:X203"/>
    <mergeCell ref="AF203:AG203"/>
    <mergeCell ref="AU203:AV203"/>
    <mergeCell ref="D207:D210"/>
    <mergeCell ref="E207:E210"/>
    <mergeCell ref="H207:I207"/>
    <mergeCell ref="J207:M207"/>
    <mergeCell ref="N207:P207"/>
    <mergeCell ref="Q207:T207"/>
    <mergeCell ref="U207:V207"/>
    <mergeCell ref="W207:X207"/>
    <mergeCell ref="AF207:AG207"/>
    <mergeCell ref="AH207:AK207"/>
    <mergeCell ref="AL207:AN207"/>
    <mergeCell ref="AO207:AR207"/>
    <mergeCell ref="AS207:AT207"/>
    <mergeCell ref="AU207:AV207"/>
    <mergeCell ref="H208:I208"/>
    <mergeCell ref="W208:X208"/>
    <mergeCell ref="AF208:AG208"/>
    <mergeCell ref="AU208:AV208"/>
    <mergeCell ref="H209:I209"/>
    <mergeCell ref="U209:V209"/>
    <mergeCell ref="W209:X209"/>
    <mergeCell ref="AF209:AG209"/>
    <mergeCell ref="AS209:AT209"/>
    <mergeCell ref="AU209:AV209"/>
    <mergeCell ref="H210:I210"/>
    <mergeCell ref="W210:X210"/>
    <mergeCell ref="AF210:AG210"/>
    <mergeCell ref="AU210:AV210"/>
    <mergeCell ref="D214:D217"/>
    <mergeCell ref="E214:E217"/>
    <mergeCell ref="H214:I214"/>
    <mergeCell ref="J214:M214"/>
    <mergeCell ref="N214:P214"/>
    <mergeCell ref="Q214:T214"/>
    <mergeCell ref="U214:V214"/>
    <mergeCell ref="W214:X214"/>
    <mergeCell ref="AF214:AG214"/>
    <mergeCell ref="H216:I216"/>
    <mergeCell ref="U216:V216"/>
    <mergeCell ref="W216:X216"/>
    <mergeCell ref="AF216:AG216"/>
    <mergeCell ref="AS216:AT216"/>
    <mergeCell ref="AU216:AV216"/>
    <mergeCell ref="H217:I217"/>
    <mergeCell ref="W217:X217"/>
    <mergeCell ref="AF217:AG217"/>
    <mergeCell ref="AU217:AV217"/>
    <mergeCell ref="AH214:AK214"/>
    <mergeCell ref="AL214:AN214"/>
    <mergeCell ref="AO214:AR214"/>
    <mergeCell ref="AS214:AT214"/>
    <mergeCell ref="AU214:AV214"/>
    <mergeCell ref="H215:I215"/>
    <mergeCell ref="W215:X215"/>
    <mergeCell ref="AF215:AG215"/>
    <mergeCell ref="AU215:AV215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BT118"/>
  <sheetViews>
    <sheetView showGridLines="0" topLeftCell="A71" zoomScale="115" zoomScaleNormal="115" zoomScaleSheetLayoutView="55" zoomScalePageLayoutView="40" workbookViewId="0">
      <selection activeCell="W130" sqref="W13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32" width="3.109375" style="6" customWidth="1"/>
    <col min="33" max="33" width="2.88671875" style="6" customWidth="1"/>
    <col min="34" max="37" width="2.77734375" style="6" customWidth="1"/>
    <col min="38" max="38" width="0.6640625" style="6" customWidth="1"/>
    <col min="39" max="39" width="2.77734375" style="6" customWidth="1"/>
    <col min="40" max="41" width="2.88671875" style="6" customWidth="1"/>
    <col min="42" max="45" width="3.109375" style="6" customWidth="1"/>
    <col min="46" max="48" width="2.88671875" style="6" customWidth="1"/>
    <col min="49" max="52" width="3.109375" style="6" customWidth="1"/>
    <col min="53" max="71" width="2.88671875" style="6" customWidth="1"/>
    <col min="72" max="72" width="0.6640625" style="6" customWidth="1"/>
    <col min="73" max="16384" width="8.88671875" style="6"/>
  </cols>
  <sheetData>
    <row r="3" spans="3:72" ht="54" customHeight="1" x14ac:dyDescent="0.15">
      <c r="D3" s="5" t="s">
        <v>107</v>
      </c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F3" s="7"/>
      <c r="BG3" s="7"/>
      <c r="BH3" s="7"/>
      <c r="BI3" s="7"/>
      <c r="BJ3" s="7" t="s">
        <v>18</v>
      </c>
      <c r="BK3" s="7"/>
      <c r="BL3" s="7"/>
      <c r="BM3" s="7"/>
      <c r="BN3" s="8"/>
      <c r="BO3" s="8"/>
      <c r="BP3" s="8"/>
    </row>
    <row r="6" spans="3:72" ht="3.75" customHeight="1" x14ac:dyDescent="0.15">
      <c r="C6" s="6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2"/>
      <c r="BT6" s="13"/>
    </row>
    <row r="7" spans="3:72" ht="16.5" customHeight="1" x14ac:dyDescent="0.15">
      <c r="C7" s="69"/>
      <c r="D7" s="70" t="s">
        <v>2</v>
      </c>
      <c r="E7" s="72" t="s">
        <v>3</v>
      </c>
      <c r="F7" s="74"/>
      <c r="G7" s="62" t="s">
        <v>48</v>
      </c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14"/>
      <c r="AM7" s="62" t="s">
        <v>49</v>
      </c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3"/>
      <c r="BT7" s="13"/>
    </row>
    <row r="8" spans="3:72" ht="16.5" customHeight="1" x14ac:dyDescent="0.15">
      <c r="C8" s="69"/>
      <c r="D8" s="71"/>
      <c r="E8" s="73"/>
      <c r="F8" s="75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15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5"/>
      <c r="BT8" s="13"/>
    </row>
    <row r="9" spans="3:72" ht="3.75" customHeight="1" x14ac:dyDescent="0.15">
      <c r="C9" s="6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3"/>
      <c r="AH9" s="13"/>
      <c r="AI9" s="13"/>
      <c r="AJ9" s="13"/>
      <c r="AK9" s="13"/>
      <c r="AL9" s="13"/>
      <c r="AM9" s="13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9"/>
      <c r="BT9" s="13"/>
    </row>
    <row r="10" spans="3:72" x14ac:dyDescent="0.15">
      <c r="C10" s="18"/>
      <c r="D10" s="20"/>
      <c r="E10" s="21"/>
      <c r="F10" s="18"/>
      <c r="AL10" s="13"/>
      <c r="BS10" s="22"/>
      <c r="BT10" s="13"/>
    </row>
    <row r="11" spans="3:72" x14ac:dyDescent="0.15">
      <c r="C11" s="18"/>
      <c r="D11" s="59">
        <v>1</v>
      </c>
      <c r="E11" s="60" t="s">
        <v>32</v>
      </c>
      <c r="F11" s="18"/>
      <c r="G11" s="23"/>
      <c r="H11" s="57" t="s">
        <v>0</v>
      </c>
      <c r="I11" s="57"/>
      <c r="J11" s="57" t="s">
        <v>65</v>
      </c>
      <c r="K11" s="57"/>
      <c r="L11" s="57"/>
      <c r="M11" s="57"/>
      <c r="N11" s="57" t="s">
        <v>167</v>
      </c>
      <c r="O11" s="57"/>
      <c r="P11" s="57"/>
      <c r="Q11" s="66" t="s">
        <v>161</v>
      </c>
      <c r="R11" s="67"/>
      <c r="S11" s="67"/>
      <c r="T11" s="68"/>
      <c r="U11" s="57" t="s">
        <v>166</v>
      </c>
      <c r="V11" s="57"/>
      <c r="W11" s="57"/>
      <c r="X11" s="57"/>
      <c r="Y11" s="57" t="s">
        <v>1</v>
      </c>
      <c r="Z11" s="57"/>
      <c r="AA11" s="57" t="s">
        <v>168</v>
      </c>
      <c r="AB11" s="57"/>
      <c r="AL11" s="13"/>
      <c r="AN11" s="57" t="s">
        <v>0</v>
      </c>
      <c r="AO11" s="57"/>
      <c r="AP11" s="57" t="s">
        <v>50</v>
      </c>
      <c r="AQ11" s="57"/>
      <c r="AR11" s="57"/>
      <c r="AS11" s="57"/>
      <c r="AT11" s="57" t="s">
        <v>167</v>
      </c>
      <c r="AU11" s="57"/>
      <c r="AV11" s="57"/>
      <c r="AW11" s="57" t="s">
        <v>65</v>
      </c>
      <c r="AX11" s="57"/>
      <c r="AY11" s="57"/>
      <c r="AZ11" s="57"/>
      <c r="BA11" s="57" t="s">
        <v>6</v>
      </c>
      <c r="BB11" s="57"/>
      <c r="BC11" s="57"/>
      <c r="BD11" s="57" t="s">
        <v>1</v>
      </c>
      <c r="BE11" s="57"/>
      <c r="BF11" s="57" t="s">
        <v>168</v>
      </c>
      <c r="BG11" s="57"/>
      <c r="BI11" s="6" t="s">
        <v>19</v>
      </c>
      <c r="BS11" s="22"/>
      <c r="BT11" s="13"/>
    </row>
    <row r="12" spans="3:72" x14ac:dyDescent="0.15">
      <c r="C12" s="18"/>
      <c r="D12" s="59"/>
      <c r="E12" s="60"/>
      <c r="F12" s="18"/>
      <c r="G12" s="23" t="s">
        <v>169</v>
      </c>
      <c r="H12" s="58" t="s">
        <v>102</v>
      </c>
      <c r="I12" s="58"/>
      <c r="J12" s="25">
        <v>0</v>
      </c>
      <c r="K12" s="25">
        <v>0</v>
      </c>
      <c r="L12" s="25">
        <v>1</v>
      </c>
      <c r="M12" s="25">
        <v>0</v>
      </c>
      <c r="N12" s="24" t="s">
        <v>15</v>
      </c>
      <c r="O12" s="24" t="s">
        <v>26</v>
      </c>
      <c r="P12" s="24" t="s">
        <v>31</v>
      </c>
      <c r="Q12" s="28">
        <v>9</v>
      </c>
      <c r="R12" s="28">
        <v>9</v>
      </c>
      <c r="S12" s="28">
        <v>9</v>
      </c>
      <c r="T12" s="28">
        <v>9</v>
      </c>
      <c r="U12" s="25" t="s">
        <v>35</v>
      </c>
      <c r="V12" s="25" t="s">
        <v>17</v>
      </c>
      <c r="W12" s="25" t="s">
        <v>12</v>
      </c>
      <c r="X12" s="25">
        <v>1</v>
      </c>
      <c r="Y12" s="25" t="str">
        <f>MID(DEC2HEX(Y13,4),3,1)</f>
        <v>9</v>
      </c>
      <c r="Z12" s="25" t="str">
        <f>MID(DEC2HEX(Y13,4),4,1)</f>
        <v>E</v>
      </c>
      <c r="AA12" s="58" t="s">
        <v>170</v>
      </c>
      <c r="AB12" s="58"/>
      <c r="AL12" s="13"/>
      <c r="AN12" s="58" t="s">
        <v>102</v>
      </c>
      <c r="AO12" s="58"/>
      <c r="AP12" s="25">
        <v>0</v>
      </c>
      <c r="AQ12" s="25">
        <v>1</v>
      </c>
      <c r="AR12" s="25">
        <v>0</v>
      </c>
      <c r="AS12" s="25">
        <v>0</v>
      </c>
      <c r="AT12" s="24" t="s">
        <v>14</v>
      </c>
      <c r="AU12" s="24" t="s">
        <v>15</v>
      </c>
      <c r="AV12" s="24" t="s">
        <v>16</v>
      </c>
      <c r="AW12" s="25">
        <v>0</v>
      </c>
      <c r="AX12" s="25">
        <v>0</v>
      </c>
      <c r="AY12" s="25">
        <v>0</v>
      </c>
      <c r="AZ12" s="25">
        <v>1</v>
      </c>
      <c r="BA12" s="25" t="str">
        <f>N12</f>
        <v>C</v>
      </c>
      <c r="BB12" s="25" t="str">
        <f>O12</f>
        <v>R</v>
      </c>
      <c r="BC12" s="25" t="str">
        <f>P12</f>
        <v>N</v>
      </c>
      <c r="BD12" s="25" t="str">
        <f>MID(DEC2HEX(BD13,4),3,1)</f>
        <v>3</v>
      </c>
      <c r="BE12" s="25" t="str">
        <f>MID(DEC2HEX(BD13,4),4,1)</f>
        <v>4</v>
      </c>
      <c r="BF12" s="58" t="s">
        <v>170</v>
      </c>
      <c r="BG12" s="58"/>
      <c r="BI12" s="6" t="s">
        <v>63</v>
      </c>
      <c r="BS12" s="22"/>
      <c r="BT12" s="13"/>
    </row>
    <row r="13" spans="3:72" x14ac:dyDescent="0.15">
      <c r="C13" s="18"/>
      <c r="D13" s="59"/>
      <c r="E13" s="60"/>
      <c r="F13" s="18"/>
      <c r="G13" s="23" t="s">
        <v>171</v>
      </c>
      <c r="H13" s="58">
        <v>2</v>
      </c>
      <c r="I13" s="58"/>
      <c r="J13" s="25">
        <f t="shared" ref="J13:M13" si="0">CODE(J12)</f>
        <v>48</v>
      </c>
      <c r="K13" s="25">
        <f t="shared" si="0"/>
        <v>48</v>
      </c>
      <c r="L13" s="25">
        <f t="shared" si="0"/>
        <v>49</v>
      </c>
      <c r="M13" s="25">
        <f t="shared" si="0"/>
        <v>48</v>
      </c>
      <c r="N13" s="25">
        <f t="shared" ref="N13:X13" si="1">CODE(N12)</f>
        <v>67</v>
      </c>
      <c r="O13" s="25">
        <f t="shared" si="1"/>
        <v>82</v>
      </c>
      <c r="P13" s="25">
        <f t="shared" si="1"/>
        <v>78</v>
      </c>
      <c r="Q13" s="25">
        <f t="shared" si="1"/>
        <v>57</v>
      </c>
      <c r="R13" s="25">
        <f t="shared" si="1"/>
        <v>57</v>
      </c>
      <c r="S13" s="25">
        <f t="shared" si="1"/>
        <v>57</v>
      </c>
      <c r="T13" s="25">
        <f t="shared" si="1"/>
        <v>57</v>
      </c>
      <c r="U13" s="25">
        <f t="shared" si="1"/>
        <v>70</v>
      </c>
      <c r="V13" s="25">
        <f t="shared" si="1"/>
        <v>83</v>
      </c>
      <c r="W13" s="25">
        <f t="shared" si="1"/>
        <v>76</v>
      </c>
      <c r="X13" s="25">
        <f t="shared" si="1"/>
        <v>49</v>
      </c>
      <c r="Y13" s="55">
        <f>SUM(J13:X13)</f>
        <v>926</v>
      </c>
      <c r="Z13" s="56"/>
      <c r="AA13" s="55">
        <v>3</v>
      </c>
      <c r="AB13" s="56"/>
      <c r="AL13" s="13"/>
      <c r="AN13" s="58">
        <v>2</v>
      </c>
      <c r="AO13" s="58"/>
      <c r="AP13" s="25">
        <f t="shared" ref="AP13:AS13" si="2">CODE(AP12)</f>
        <v>48</v>
      </c>
      <c r="AQ13" s="25">
        <f t="shared" si="2"/>
        <v>49</v>
      </c>
      <c r="AR13" s="25">
        <f t="shared" si="2"/>
        <v>48</v>
      </c>
      <c r="AS13" s="25">
        <f t="shared" si="2"/>
        <v>48</v>
      </c>
      <c r="AT13" s="25">
        <f t="shared" ref="AT13:BC13" si="3">CODE(AT12)</f>
        <v>65</v>
      </c>
      <c r="AU13" s="25">
        <f t="shared" si="3"/>
        <v>67</v>
      </c>
      <c r="AV13" s="25">
        <f t="shared" si="3"/>
        <v>75</v>
      </c>
      <c r="AW13" s="25">
        <f t="shared" si="3"/>
        <v>48</v>
      </c>
      <c r="AX13" s="25">
        <f t="shared" si="3"/>
        <v>48</v>
      </c>
      <c r="AY13" s="25">
        <f t="shared" si="3"/>
        <v>48</v>
      </c>
      <c r="AZ13" s="25">
        <f t="shared" si="3"/>
        <v>49</v>
      </c>
      <c r="BA13" s="25">
        <f t="shared" si="3"/>
        <v>67</v>
      </c>
      <c r="BB13" s="25">
        <f t="shared" si="3"/>
        <v>82</v>
      </c>
      <c r="BC13" s="25">
        <f t="shared" si="3"/>
        <v>78</v>
      </c>
      <c r="BD13" s="55">
        <f>SUM(AP13:BC13)</f>
        <v>820</v>
      </c>
      <c r="BE13" s="56"/>
      <c r="BF13" s="55">
        <v>3</v>
      </c>
      <c r="BG13" s="56"/>
      <c r="BI13" s="6" t="s">
        <v>64</v>
      </c>
      <c r="BS13" s="22"/>
      <c r="BT13" s="13"/>
    </row>
    <row r="14" spans="3:72" x14ac:dyDescent="0.15">
      <c r="C14" s="18"/>
      <c r="D14" s="59"/>
      <c r="E14" s="60"/>
      <c r="F14" s="18"/>
      <c r="G14" s="23" t="s">
        <v>172</v>
      </c>
      <c r="H14" s="55" t="str">
        <f>DEC2HEX(H13,2)</f>
        <v>02</v>
      </c>
      <c r="I14" s="56"/>
      <c r="J14" s="25" t="str">
        <f t="shared" ref="J14:M14" si="4">DEC2HEX(J13,2)</f>
        <v>30</v>
      </c>
      <c r="K14" s="25" t="str">
        <f t="shared" si="4"/>
        <v>30</v>
      </c>
      <c r="L14" s="25" t="str">
        <f t="shared" si="4"/>
        <v>31</v>
      </c>
      <c r="M14" s="25" t="str">
        <f t="shared" si="4"/>
        <v>30</v>
      </c>
      <c r="N14" s="25" t="str">
        <f t="shared" ref="N14:X14" si="5">DEC2HEX(N13,2)</f>
        <v>43</v>
      </c>
      <c r="O14" s="25" t="str">
        <f t="shared" si="5"/>
        <v>52</v>
      </c>
      <c r="P14" s="25" t="str">
        <f t="shared" si="5"/>
        <v>4E</v>
      </c>
      <c r="Q14" s="25" t="str">
        <f t="shared" si="5"/>
        <v>39</v>
      </c>
      <c r="R14" s="25" t="str">
        <f t="shared" si="5"/>
        <v>39</v>
      </c>
      <c r="S14" s="25" t="str">
        <f t="shared" si="5"/>
        <v>39</v>
      </c>
      <c r="T14" s="25" t="str">
        <f t="shared" si="5"/>
        <v>39</v>
      </c>
      <c r="U14" s="25" t="str">
        <f t="shared" si="5"/>
        <v>46</v>
      </c>
      <c r="V14" s="25" t="str">
        <f t="shared" si="5"/>
        <v>53</v>
      </c>
      <c r="W14" s="25" t="str">
        <f t="shared" si="5"/>
        <v>4C</v>
      </c>
      <c r="X14" s="25" t="str">
        <f t="shared" si="5"/>
        <v>31</v>
      </c>
      <c r="Y14" s="25" t="str">
        <f>DEC2HEX(CODE(MID(DEC2HEX(Y13,4),3,1)),2)</f>
        <v>39</v>
      </c>
      <c r="Z14" s="25" t="str">
        <f>DEC2HEX(CODE(MID(DEC2HEX(Y13,4),4,1)),2)</f>
        <v>45</v>
      </c>
      <c r="AA14" s="55" t="str">
        <f>DEC2HEX(AA13,2)</f>
        <v>03</v>
      </c>
      <c r="AB14" s="56"/>
      <c r="AL14" s="13"/>
      <c r="AN14" s="55" t="str">
        <f>DEC2HEX(AN13,2)</f>
        <v>02</v>
      </c>
      <c r="AO14" s="56"/>
      <c r="AP14" s="25" t="str">
        <f t="shared" ref="AP14:AS14" si="6">DEC2HEX(AP13,2)</f>
        <v>30</v>
      </c>
      <c r="AQ14" s="25" t="str">
        <f t="shared" si="6"/>
        <v>31</v>
      </c>
      <c r="AR14" s="25" t="str">
        <f t="shared" si="6"/>
        <v>30</v>
      </c>
      <c r="AS14" s="25" t="str">
        <f t="shared" si="6"/>
        <v>30</v>
      </c>
      <c r="AT14" s="25" t="str">
        <f t="shared" ref="AT14:BC14" si="7">DEC2HEX(AT13,2)</f>
        <v>41</v>
      </c>
      <c r="AU14" s="25" t="str">
        <f t="shared" si="7"/>
        <v>43</v>
      </c>
      <c r="AV14" s="25" t="str">
        <f t="shared" si="7"/>
        <v>4B</v>
      </c>
      <c r="AW14" s="25" t="str">
        <f t="shared" si="7"/>
        <v>30</v>
      </c>
      <c r="AX14" s="25" t="str">
        <f t="shared" si="7"/>
        <v>30</v>
      </c>
      <c r="AY14" s="25" t="str">
        <f t="shared" si="7"/>
        <v>30</v>
      </c>
      <c r="AZ14" s="25" t="str">
        <f t="shared" si="7"/>
        <v>31</v>
      </c>
      <c r="BA14" s="25" t="str">
        <f t="shared" si="7"/>
        <v>43</v>
      </c>
      <c r="BB14" s="25" t="str">
        <f t="shared" si="7"/>
        <v>52</v>
      </c>
      <c r="BC14" s="25" t="str">
        <f t="shared" si="7"/>
        <v>4E</v>
      </c>
      <c r="BD14" s="25" t="str">
        <f>DEC2HEX(CODE(MID(DEC2HEX(BD13,4),3,1)),2)</f>
        <v>33</v>
      </c>
      <c r="BE14" s="25" t="str">
        <f>DEC2HEX(CODE(MID(DEC2HEX(BD13,4),4,1)),2)</f>
        <v>34</v>
      </c>
      <c r="BF14" s="55" t="str">
        <f>DEC2HEX(BF13,2)</f>
        <v>03</v>
      </c>
      <c r="BG14" s="56"/>
      <c r="BI14" s="6" t="s">
        <v>21</v>
      </c>
      <c r="BS14" s="22"/>
      <c r="BT14" s="13"/>
    </row>
    <row r="15" spans="3:72" x14ac:dyDescent="0.15">
      <c r="C15" s="18"/>
      <c r="D15" s="20"/>
      <c r="E15" s="21"/>
      <c r="F15" s="18"/>
      <c r="AL15" s="13"/>
      <c r="BS15" s="22"/>
      <c r="BT15" s="13"/>
    </row>
    <row r="16" spans="3:72" ht="3.75" customHeight="1" x14ac:dyDescent="0.15">
      <c r="C16" s="18"/>
      <c r="D16" s="16"/>
      <c r="E16" s="17"/>
      <c r="F16" s="18"/>
      <c r="G16" s="26"/>
      <c r="H16" s="26"/>
      <c r="I16" s="26"/>
      <c r="J16" s="13"/>
      <c r="K16" s="13"/>
      <c r="L16" s="13"/>
      <c r="M16" s="13"/>
      <c r="N16" s="26"/>
      <c r="O16" s="26"/>
      <c r="P16" s="26"/>
      <c r="Q16" s="13"/>
      <c r="R16" s="13"/>
      <c r="S16" s="13"/>
      <c r="T16" s="13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13"/>
      <c r="AH16" s="26"/>
      <c r="AI16" s="26"/>
      <c r="AJ16" s="26"/>
      <c r="AK16" s="26"/>
      <c r="AL16" s="26"/>
      <c r="AM16" s="26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9"/>
      <c r="BT16" s="13"/>
    </row>
    <row r="17" spans="3:72" x14ac:dyDescent="0.15">
      <c r="C17" s="18"/>
      <c r="D17" s="20"/>
      <c r="E17" s="21"/>
      <c r="F17" s="18"/>
      <c r="AL17" s="13"/>
      <c r="BS17" s="22"/>
      <c r="BT17" s="13"/>
    </row>
    <row r="18" spans="3:72" x14ac:dyDescent="0.15">
      <c r="C18" s="18"/>
      <c r="D18" s="59">
        <v>2</v>
      </c>
      <c r="E18" s="60" t="s">
        <v>33</v>
      </c>
      <c r="F18" s="18"/>
      <c r="G18" s="23"/>
      <c r="H18" s="57" t="s">
        <v>0</v>
      </c>
      <c r="I18" s="57"/>
      <c r="J18" s="57" t="s">
        <v>65</v>
      </c>
      <c r="K18" s="57"/>
      <c r="L18" s="57"/>
      <c r="M18" s="57"/>
      <c r="N18" s="57" t="s">
        <v>167</v>
      </c>
      <c r="O18" s="57"/>
      <c r="P18" s="57"/>
      <c r="Q18" s="66" t="s">
        <v>161</v>
      </c>
      <c r="R18" s="67"/>
      <c r="S18" s="67"/>
      <c r="T18" s="68"/>
      <c r="U18" s="57" t="s">
        <v>166</v>
      </c>
      <c r="V18" s="57"/>
      <c r="W18" s="57"/>
      <c r="X18" s="57"/>
      <c r="Y18" s="57" t="s">
        <v>162</v>
      </c>
      <c r="Z18" s="57"/>
      <c r="AA18" s="57"/>
      <c r="AB18" s="57"/>
      <c r="AC18" s="66" t="s">
        <v>1</v>
      </c>
      <c r="AD18" s="68"/>
      <c r="AE18" s="66" t="s">
        <v>168</v>
      </c>
      <c r="AF18" s="68"/>
      <c r="AL18" s="13"/>
      <c r="AN18" s="57" t="s">
        <v>0</v>
      </c>
      <c r="AO18" s="57"/>
      <c r="AP18" s="57" t="s">
        <v>50</v>
      </c>
      <c r="AQ18" s="57"/>
      <c r="AR18" s="57"/>
      <c r="AS18" s="57"/>
      <c r="AT18" s="57" t="s">
        <v>167</v>
      </c>
      <c r="AU18" s="57"/>
      <c r="AV18" s="57"/>
      <c r="AW18" s="57" t="s">
        <v>65</v>
      </c>
      <c r="AX18" s="57"/>
      <c r="AY18" s="57"/>
      <c r="AZ18" s="57"/>
      <c r="BA18" s="57" t="s">
        <v>6</v>
      </c>
      <c r="BB18" s="57"/>
      <c r="BC18" s="57"/>
      <c r="BD18" s="57" t="s">
        <v>1</v>
      </c>
      <c r="BE18" s="57"/>
      <c r="BF18" s="57" t="s">
        <v>168</v>
      </c>
      <c r="BG18" s="57"/>
      <c r="BS18" s="22"/>
      <c r="BT18" s="13"/>
    </row>
    <row r="19" spans="3:72" x14ac:dyDescent="0.15">
      <c r="C19" s="18"/>
      <c r="D19" s="59"/>
      <c r="E19" s="60"/>
      <c r="F19" s="18"/>
      <c r="G19" s="23" t="s">
        <v>169</v>
      </c>
      <c r="H19" s="58" t="s">
        <v>102</v>
      </c>
      <c r="I19" s="58"/>
      <c r="J19" s="25">
        <v>0</v>
      </c>
      <c r="K19" s="25">
        <v>0</v>
      </c>
      <c r="L19" s="25">
        <v>0</v>
      </c>
      <c r="M19" s="25">
        <v>7</v>
      </c>
      <c r="N19" s="24" t="s">
        <v>15</v>
      </c>
      <c r="O19" s="24" t="s">
        <v>17</v>
      </c>
      <c r="P19" s="24" t="s">
        <v>27</v>
      </c>
      <c r="Q19" s="28">
        <v>9</v>
      </c>
      <c r="R19" s="28">
        <v>9</v>
      </c>
      <c r="S19" s="28">
        <v>9</v>
      </c>
      <c r="T19" s="28">
        <v>9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 t="str">
        <f>MID(DEC2HEX(AC20,4),3,1)</f>
        <v>1</v>
      </c>
      <c r="AD19" s="25" t="str">
        <f>MID(DEC2HEX(AC20,4),4,1)</f>
        <v>5</v>
      </c>
      <c r="AE19" s="55" t="s">
        <v>170</v>
      </c>
      <c r="AF19" s="56"/>
      <c r="AL19" s="13"/>
      <c r="AN19" s="58" t="s">
        <v>102</v>
      </c>
      <c r="AO19" s="58"/>
      <c r="AP19" s="25">
        <v>0</v>
      </c>
      <c r="AQ19" s="25">
        <v>1</v>
      </c>
      <c r="AR19" s="25">
        <v>0</v>
      </c>
      <c r="AS19" s="25">
        <v>0</v>
      </c>
      <c r="AT19" s="24" t="s">
        <v>14</v>
      </c>
      <c r="AU19" s="24" t="s">
        <v>15</v>
      </c>
      <c r="AV19" s="24" t="s">
        <v>16</v>
      </c>
      <c r="AW19" s="25">
        <v>0</v>
      </c>
      <c r="AX19" s="25">
        <v>0</v>
      </c>
      <c r="AY19" s="25">
        <v>0</v>
      </c>
      <c r="AZ19" s="25">
        <v>1</v>
      </c>
      <c r="BA19" s="25" t="str">
        <f>N19</f>
        <v>C</v>
      </c>
      <c r="BB19" s="25" t="str">
        <f>O19</f>
        <v>S</v>
      </c>
      <c r="BC19" s="25" t="str">
        <f>P19</f>
        <v>T</v>
      </c>
      <c r="BD19" s="25" t="str">
        <f>MID(DEC2HEX(BD20,4),3,1)</f>
        <v>3</v>
      </c>
      <c r="BE19" s="25" t="str">
        <f>MID(DEC2HEX(BD20,4),4,1)</f>
        <v>B</v>
      </c>
      <c r="BF19" s="58" t="s">
        <v>170</v>
      </c>
      <c r="BG19" s="58"/>
      <c r="BS19" s="22"/>
      <c r="BT19" s="13"/>
    </row>
    <row r="20" spans="3:72" x14ac:dyDescent="0.15">
      <c r="C20" s="18"/>
      <c r="D20" s="59"/>
      <c r="E20" s="60"/>
      <c r="F20" s="18"/>
      <c r="G20" s="23" t="s">
        <v>171</v>
      </c>
      <c r="H20" s="58">
        <v>2</v>
      </c>
      <c r="I20" s="58"/>
      <c r="J20" s="25">
        <f t="shared" ref="J20:M20" si="8">CODE(J19)</f>
        <v>48</v>
      </c>
      <c r="K20" s="25">
        <f t="shared" si="8"/>
        <v>48</v>
      </c>
      <c r="L20" s="25">
        <f t="shared" si="8"/>
        <v>48</v>
      </c>
      <c r="M20" s="25">
        <f t="shared" si="8"/>
        <v>55</v>
      </c>
      <c r="N20" s="25">
        <f t="shared" ref="N20:AB20" si="9">CODE(N19)</f>
        <v>67</v>
      </c>
      <c r="O20" s="25">
        <f t="shared" si="9"/>
        <v>83</v>
      </c>
      <c r="P20" s="25">
        <f t="shared" si="9"/>
        <v>84</v>
      </c>
      <c r="Q20" s="25">
        <f t="shared" si="9"/>
        <v>57</v>
      </c>
      <c r="R20" s="25">
        <f t="shared" si="9"/>
        <v>57</v>
      </c>
      <c r="S20" s="25">
        <f t="shared" si="9"/>
        <v>57</v>
      </c>
      <c r="T20" s="25">
        <f t="shared" si="9"/>
        <v>57</v>
      </c>
      <c r="U20" s="25">
        <f t="shared" si="9"/>
        <v>48</v>
      </c>
      <c r="V20" s="25">
        <f t="shared" si="9"/>
        <v>48</v>
      </c>
      <c r="W20" s="25">
        <f t="shared" si="9"/>
        <v>48</v>
      </c>
      <c r="X20" s="25">
        <f t="shared" si="9"/>
        <v>48</v>
      </c>
      <c r="Y20" s="25">
        <f t="shared" si="9"/>
        <v>48</v>
      </c>
      <c r="Z20" s="25">
        <f t="shared" si="9"/>
        <v>48</v>
      </c>
      <c r="AA20" s="25">
        <f t="shared" si="9"/>
        <v>48</v>
      </c>
      <c r="AB20" s="25">
        <f t="shared" si="9"/>
        <v>48</v>
      </c>
      <c r="AC20" s="55">
        <f>SUM(J20:AB20)</f>
        <v>1045</v>
      </c>
      <c r="AD20" s="56"/>
      <c r="AE20" s="55">
        <v>3</v>
      </c>
      <c r="AF20" s="56"/>
      <c r="AL20" s="13"/>
      <c r="AN20" s="58">
        <v>2</v>
      </c>
      <c r="AO20" s="58"/>
      <c r="AP20" s="25">
        <f t="shared" ref="AP20:AS20" si="10">CODE(AP19)</f>
        <v>48</v>
      </c>
      <c r="AQ20" s="25">
        <f t="shared" si="10"/>
        <v>49</v>
      </c>
      <c r="AR20" s="25">
        <f t="shared" si="10"/>
        <v>48</v>
      </c>
      <c r="AS20" s="25">
        <f t="shared" si="10"/>
        <v>48</v>
      </c>
      <c r="AT20" s="25">
        <f t="shared" ref="AT20:BC20" si="11">CODE(AT19)</f>
        <v>65</v>
      </c>
      <c r="AU20" s="25">
        <f t="shared" si="11"/>
        <v>67</v>
      </c>
      <c r="AV20" s="25">
        <f t="shared" si="11"/>
        <v>75</v>
      </c>
      <c r="AW20" s="25">
        <f t="shared" si="11"/>
        <v>48</v>
      </c>
      <c r="AX20" s="25">
        <f t="shared" si="11"/>
        <v>48</v>
      </c>
      <c r="AY20" s="25">
        <f t="shared" si="11"/>
        <v>48</v>
      </c>
      <c r="AZ20" s="25">
        <f t="shared" si="11"/>
        <v>49</v>
      </c>
      <c r="BA20" s="25">
        <f t="shared" si="11"/>
        <v>67</v>
      </c>
      <c r="BB20" s="25">
        <f t="shared" si="11"/>
        <v>83</v>
      </c>
      <c r="BC20" s="25">
        <f t="shared" si="11"/>
        <v>84</v>
      </c>
      <c r="BD20" s="55">
        <f>SUM(AP20:BC20)</f>
        <v>827</v>
      </c>
      <c r="BE20" s="56"/>
      <c r="BF20" s="55">
        <v>3</v>
      </c>
      <c r="BG20" s="56"/>
      <c r="BS20" s="22"/>
      <c r="BT20" s="13"/>
    </row>
    <row r="21" spans="3:72" x14ac:dyDescent="0.15">
      <c r="C21" s="18"/>
      <c r="D21" s="59"/>
      <c r="E21" s="60"/>
      <c r="F21" s="18"/>
      <c r="G21" s="23" t="s">
        <v>172</v>
      </c>
      <c r="H21" s="55" t="str">
        <f>DEC2HEX(H20,2)</f>
        <v>02</v>
      </c>
      <c r="I21" s="56"/>
      <c r="J21" s="25" t="str">
        <f t="shared" ref="J21:M21" si="12">DEC2HEX(J20,2)</f>
        <v>30</v>
      </c>
      <c r="K21" s="25" t="str">
        <f t="shared" si="12"/>
        <v>30</v>
      </c>
      <c r="L21" s="25" t="str">
        <f t="shared" si="12"/>
        <v>30</v>
      </c>
      <c r="M21" s="25" t="str">
        <f t="shared" si="12"/>
        <v>37</v>
      </c>
      <c r="N21" s="25" t="str">
        <f t="shared" ref="N21:AB21" si="13">DEC2HEX(N20,2)</f>
        <v>43</v>
      </c>
      <c r="O21" s="25" t="str">
        <f t="shared" si="13"/>
        <v>53</v>
      </c>
      <c r="P21" s="25" t="str">
        <f t="shared" si="13"/>
        <v>54</v>
      </c>
      <c r="Q21" s="25" t="str">
        <f t="shared" si="13"/>
        <v>39</v>
      </c>
      <c r="R21" s="25" t="str">
        <f t="shared" si="13"/>
        <v>39</v>
      </c>
      <c r="S21" s="25" t="str">
        <f t="shared" si="13"/>
        <v>39</v>
      </c>
      <c r="T21" s="25" t="str">
        <f t="shared" si="13"/>
        <v>39</v>
      </c>
      <c r="U21" s="25" t="str">
        <f t="shared" si="13"/>
        <v>30</v>
      </c>
      <c r="V21" s="25" t="str">
        <f t="shared" si="13"/>
        <v>30</v>
      </c>
      <c r="W21" s="25" t="str">
        <f t="shared" si="13"/>
        <v>30</v>
      </c>
      <c r="X21" s="25" t="str">
        <f t="shared" si="13"/>
        <v>30</v>
      </c>
      <c r="Y21" s="25" t="str">
        <f t="shared" si="13"/>
        <v>30</v>
      </c>
      <c r="Z21" s="25" t="str">
        <f t="shared" si="13"/>
        <v>30</v>
      </c>
      <c r="AA21" s="25" t="str">
        <f t="shared" si="13"/>
        <v>30</v>
      </c>
      <c r="AB21" s="25" t="str">
        <f t="shared" si="13"/>
        <v>30</v>
      </c>
      <c r="AC21" s="25" t="str">
        <f>DEC2HEX(CODE(MID(DEC2HEX(AC20,4),3,1)),2)</f>
        <v>31</v>
      </c>
      <c r="AD21" s="25" t="str">
        <f>DEC2HEX(CODE(MID(DEC2HEX(AC20,4),4,1)),2)</f>
        <v>35</v>
      </c>
      <c r="AE21" s="55" t="str">
        <f>DEC2HEX(AE20,2)</f>
        <v>03</v>
      </c>
      <c r="AF21" s="56"/>
      <c r="AL21" s="13"/>
      <c r="AN21" s="55" t="str">
        <f>DEC2HEX(AN20,2)</f>
        <v>02</v>
      </c>
      <c r="AO21" s="56"/>
      <c r="AP21" s="25" t="str">
        <f t="shared" ref="AP21:AS21" si="14">DEC2HEX(AP20,2)</f>
        <v>30</v>
      </c>
      <c r="AQ21" s="25" t="str">
        <f t="shared" si="14"/>
        <v>31</v>
      </c>
      <c r="AR21" s="25" t="str">
        <f t="shared" si="14"/>
        <v>30</v>
      </c>
      <c r="AS21" s="25" t="str">
        <f t="shared" si="14"/>
        <v>30</v>
      </c>
      <c r="AT21" s="25" t="str">
        <f t="shared" ref="AT21:BC21" si="15">DEC2HEX(AT20,2)</f>
        <v>41</v>
      </c>
      <c r="AU21" s="25" t="str">
        <f t="shared" si="15"/>
        <v>43</v>
      </c>
      <c r="AV21" s="25" t="str">
        <f t="shared" si="15"/>
        <v>4B</v>
      </c>
      <c r="AW21" s="25" t="str">
        <f t="shared" si="15"/>
        <v>30</v>
      </c>
      <c r="AX21" s="25" t="str">
        <f t="shared" si="15"/>
        <v>30</v>
      </c>
      <c r="AY21" s="25" t="str">
        <f t="shared" si="15"/>
        <v>30</v>
      </c>
      <c r="AZ21" s="25" t="str">
        <f t="shared" si="15"/>
        <v>31</v>
      </c>
      <c r="BA21" s="25" t="str">
        <f t="shared" si="15"/>
        <v>43</v>
      </c>
      <c r="BB21" s="25" t="str">
        <f t="shared" si="15"/>
        <v>53</v>
      </c>
      <c r="BC21" s="25" t="str">
        <f t="shared" si="15"/>
        <v>54</v>
      </c>
      <c r="BD21" s="25" t="str">
        <f>DEC2HEX(CODE(MID(DEC2HEX(BD20,4),3,1)),2)</f>
        <v>33</v>
      </c>
      <c r="BE21" s="25" t="str">
        <f>DEC2HEX(CODE(MID(DEC2HEX(BD20,4),4,1)),2)</f>
        <v>42</v>
      </c>
      <c r="BF21" s="55" t="str">
        <f>DEC2HEX(BF20,2)</f>
        <v>03</v>
      </c>
      <c r="BG21" s="56"/>
      <c r="BS21" s="22"/>
      <c r="BT21" s="13"/>
    </row>
    <row r="22" spans="3:72" x14ac:dyDescent="0.15">
      <c r="C22" s="18"/>
      <c r="D22" s="20"/>
      <c r="E22" s="21"/>
      <c r="F22" s="18"/>
      <c r="AL22" s="13"/>
      <c r="BS22" s="22"/>
      <c r="BT22" s="13"/>
    </row>
    <row r="23" spans="3:72" ht="3.75" customHeight="1" x14ac:dyDescent="0.15">
      <c r="C23" s="18"/>
      <c r="D23" s="16"/>
      <c r="E23" s="17"/>
      <c r="F23" s="18"/>
      <c r="G23" s="13"/>
      <c r="H23" s="13"/>
      <c r="I23" s="13"/>
      <c r="J23" s="26"/>
      <c r="K23" s="26"/>
      <c r="L23" s="26"/>
      <c r="M23" s="26"/>
      <c r="N23" s="13"/>
      <c r="O23" s="13"/>
      <c r="P23" s="13"/>
      <c r="Q23" s="26"/>
      <c r="R23" s="26"/>
      <c r="S23" s="26"/>
      <c r="T23" s="26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26"/>
      <c r="AQ23" s="26"/>
      <c r="AR23" s="26"/>
      <c r="AS23" s="26"/>
      <c r="AT23" s="13"/>
      <c r="AU23" s="13"/>
      <c r="AV23" s="13"/>
      <c r="AW23" s="26"/>
      <c r="AX23" s="26"/>
      <c r="AY23" s="26"/>
      <c r="AZ23" s="26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9"/>
      <c r="BT23" s="13"/>
    </row>
    <row r="24" spans="3:72" x14ac:dyDescent="0.15">
      <c r="C24" s="18"/>
      <c r="D24" s="20"/>
      <c r="E24" s="21"/>
      <c r="F24" s="18"/>
      <c r="AL24" s="13"/>
      <c r="BS24" s="22"/>
      <c r="BT24" s="13"/>
    </row>
    <row r="25" spans="3:72" x14ac:dyDescent="0.15">
      <c r="C25" s="18"/>
      <c r="D25" s="59">
        <v>3</v>
      </c>
      <c r="E25" s="60" t="s">
        <v>43</v>
      </c>
      <c r="F25" s="18"/>
      <c r="G25" s="23"/>
      <c r="H25" s="57" t="s">
        <v>0</v>
      </c>
      <c r="I25" s="57"/>
      <c r="J25" s="57" t="s">
        <v>65</v>
      </c>
      <c r="K25" s="57"/>
      <c r="L25" s="57"/>
      <c r="M25" s="57"/>
      <c r="N25" s="57" t="s">
        <v>167</v>
      </c>
      <c r="O25" s="57"/>
      <c r="P25" s="57"/>
      <c r="Q25" s="57" t="s">
        <v>166</v>
      </c>
      <c r="R25" s="57"/>
      <c r="S25" s="57"/>
      <c r="T25" s="57"/>
      <c r="U25" s="57" t="s">
        <v>1</v>
      </c>
      <c r="V25" s="57"/>
      <c r="W25" s="57" t="s">
        <v>168</v>
      </c>
      <c r="X25" s="57"/>
      <c r="AL25" s="13"/>
      <c r="AN25" s="57" t="s">
        <v>0</v>
      </c>
      <c r="AO25" s="57"/>
      <c r="AP25" s="57" t="s">
        <v>50</v>
      </c>
      <c r="AQ25" s="57"/>
      <c r="AR25" s="57"/>
      <c r="AS25" s="57"/>
      <c r="AT25" s="57" t="s">
        <v>167</v>
      </c>
      <c r="AU25" s="57"/>
      <c r="AV25" s="57"/>
      <c r="AW25" s="57" t="s">
        <v>65</v>
      </c>
      <c r="AX25" s="57"/>
      <c r="AY25" s="57"/>
      <c r="AZ25" s="57"/>
      <c r="BA25" s="57" t="s">
        <v>6</v>
      </c>
      <c r="BB25" s="57"/>
      <c r="BC25" s="57"/>
      <c r="BD25" s="57" t="s">
        <v>1</v>
      </c>
      <c r="BE25" s="57"/>
      <c r="BF25" s="57" t="s">
        <v>168</v>
      </c>
      <c r="BG25" s="57"/>
      <c r="BS25" s="22"/>
      <c r="BT25" s="13"/>
    </row>
    <row r="26" spans="3:72" x14ac:dyDescent="0.15">
      <c r="C26" s="18"/>
      <c r="D26" s="59"/>
      <c r="E26" s="60"/>
      <c r="F26" s="18"/>
      <c r="G26" s="23" t="s">
        <v>169</v>
      </c>
      <c r="H26" s="58" t="s">
        <v>102</v>
      </c>
      <c r="I26" s="58"/>
      <c r="J26" s="25">
        <v>0</v>
      </c>
      <c r="K26" s="25">
        <v>0</v>
      </c>
      <c r="L26" s="25">
        <v>2</v>
      </c>
      <c r="M26" s="25">
        <v>1</v>
      </c>
      <c r="N26" s="24" t="s">
        <v>15</v>
      </c>
      <c r="O26" s="24" t="s">
        <v>34</v>
      </c>
      <c r="P26" s="24" t="s">
        <v>26</v>
      </c>
      <c r="Q26" s="25">
        <v>0</v>
      </c>
      <c r="R26" s="25" t="s">
        <v>17</v>
      </c>
      <c r="S26" s="25" t="s">
        <v>17</v>
      </c>
      <c r="T26" s="25">
        <v>3</v>
      </c>
      <c r="U26" s="25" t="str">
        <f>MID(DEC2HEX(U27,4),3,1)</f>
        <v>A</v>
      </c>
      <c r="V26" s="25" t="str">
        <f>MID(DEC2HEX(U27,4),4,1)</f>
        <v>3</v>
      </c>
      <c r="W26" s="58" t="s">
        <v>170</v>
      </c>
      <c r="X26" s="58"/>
      <c r="AL26" s="13"/>
      <c r="AN26" s="58" t="s">
        <v>102</v>
      </c>
      <c r="AO26" s="58"/>
      <c r="AP26" s="25">
        <v>0</v>
      </c>
      <c r="AQ26" s="25">
        <v>1</v>
      </c>
      <c r="AR26" s="25">
        <v>0</v>
      </c>
      <c r="AS26" s="25">
        <v>0</v>
      </c>
      <c r="AT26" s="24" t="s">
        <v>14</v>
      </c>
      <c r="AU26" s="24" t="s">
        <v>15</v>
      </c>
      <c r="AV26" s="24" t="s">
        <v>16</v>
      </c>
      <c r="AW26" s="25">
        <v>0</v>
      </c>
      <c r="AX26" s="25">
        <v>0</v>
      </c>
      <c r="AY26" s="25">
        <v>0</v>
      </c>
      <c r="AZ26" s="25">
        <v>1</v>
      </c>
      <c r="BA26" s="25" t="str">
        <f>N26</f>
        <v>C</v>
      </c>
      <c r="BB26" s="25" t="str">
        <f>O26</f>
        <v>B</v>
      </c>
      <c r="BC26" s="25" t="str">
        <f>P26</f>
        <v>R</v>
      </c>
      <c r="BD26" s="25" t="str">
        <f>MID(DEC2HEX(BD27,4),3,1)</f>
        <v>2</v>
      </c>
      <c r="BE26" s="25" t="str">
        <f>MID(DEC2HEX(BD27,4),4,1)</f>
        <v>8</v>
      </c>
      <c r="BF26" s="58" t="s">
        <v>170</v>
      </c>
      <c r="BG26" s="58"/>
      <c r="BS26" s="22"/>
      <c r="BT26" s="13"/>
    </row>
    <row r="27" spans="3:72" x14ac:dyDescent="0.15">
      <c r="C27" s="18"/>
      <c r="D27" s="59"/>
      <c r="E27" s="60"/>
      <c r="F27" s="18"/>
      <c r="G27" s="23" t="s">
        <v>171</v>
      </c>
      <c r="H27" s="58">
        <v>2</v>
      </c>
      <c r="I27" s="58"/>
      <c r="J27" s="25">
        <f t="shared" ref="J27:M27" si="16">CODE(J26)</f>
        <v>48</v>
      </c>
      <c r="K27" s="25">
        <f t="shared" si="16"/>
        <v>48</v>
      </c>
      <c r="L27" s="25">
        <f t="shared" si="16"/>
        <v>50</v>
      </c>
      <c r="M27" s="25">
        <f t="shared" si="16"/>
        <v>49</v>
      </c>
      <c r="N27" s="25">
        <f t="shared" ref="N27:T27" si="17">CODE(N26)</f>
        <v>67</v>
      </c>
      <c r="O27" s="25">
        <f t="shared" si="17"/>
        <v>66</v>
      </c>
      <c r="P27" s="25">
        <f t="shared" si="17"/>
        <v>82</v>
      </c>
      <c r="Q27" s="25">
        <f t="shared" si="17"/>
        <v>48</v>
      </c>
      <c r="R27" s="25">
        <f t="shared" si="17"/>
        <v>83</v>
      </c>
      <c r="S27" s="25">
        <f t="shared" si="17"/>
        <v>83</v>
      </c>
      <c r="T27" s="25">
        <f t="shared" si="17"/>
        <v>51</v>
      </c>
      <c r="U27" s="55">
        <f>SUM(J27:T27)</f>
        <v>675</v>
      </c>
      <c r="V27" s="56"/>
      <c r="W27" s="55">
        <v>3</v>
      </c>
      <c r="X27" s="56"/>
      <c r="AL27" s="13"/>
      <c r="AN27" s="58">
        <v>2</v>
      </c>
      <c r="AO27" s="58"/>
      <c r="AP27" s="25">
        <f t="shared" ref="AP27:AS27" si="18">CODE(AP26)</f>
        <v>48</v>
      </c>
      <c r="AQ27" s="25">
        <f t="shared" si="18"/>
        <v>49</v>
      </c>
      <c r="AR27" s="25">
        <f t="shared" si="18"/>
        <v>48</v>
      </c>
      <c r="AS27" s="25">
        <f t="shared" si="18"/>
        <v>48</v>
      </c>
      <c r="AT27" s="25">
        <f t="shared" ref="AT27:BC27" si="19">CODE(AT26)</f>
        <v>65</v>
      </c>
      <c r="AU27" s="25">
        <f t="shared" si="19"/>
        <v>67</v>
      </c>
      <c r="AV27" s="25">
        <f t="shared" si="19"/>
        <v>75</v>
      </c>
      <c r="AW27" s="25">
        <f t="shared" si="19"/>
        <v>48</v>
      </c>
      <c r="AX27" s="25">
        <f t="shared" si="19"/>
        <v>48</v>
      </c>
      <c r="AY27" s="25">
        <f t="shared" si="19"/>
        <v>48</v>
      </c>
      <c r="AZ27" s="25">
        <f t="shared" si="19"/>
        <v>49</v>
      </c>
      <c r="BA27" s="25">
        <f t="shared" si="19"/>
        <v>67</v>
      </c>
      <c r="BB27" s="25">
        <f t="shared" si="19"/>
        <v>66</v>
      </c>
      <c r="BC27" s="25">
        <f t="shared" si="19"/>
        <v>82</v>
      </c>
      <c r="BD27" s="55">
        <f>SUM(AP27:BC27)</f>
        <v>808</v>
      </c>
      <c r="BE27" s="56"/>
      <c r="BF27" s="55">
        <v>3</v>
      </c>
      <c r="BG27" s="56"/>
      <c r="BS27" s="22"/>
      <c r="BT27" s="13"/>
    </row>
    <row r="28" spans="3:72" x14ac:dyDescent="0.15">
      <c r="C28" s="18"/>
      <c r="D28" s="59"/>
      <c r="E28" s="60"/>
      <c r="F28" s="18"/>
      <c r="G28" s="23" t="s">
        <v>172</v>
      </c>
      <c r="H28" s="55" t="str">
        <f>DEC2HEX(H27,2)</f>
        <v>02</v>
      </c>
      <c r="I28" s="56"/>
      <c r="J28" s="25" t="str">
        <f t="shared" ref="J28:M28" si="20">DEC2HEX(J27,2)</f>
        <v>30</v>
      </c>
      <c r="K28" s="25" t="str">
        <f t="shared" si="20"/>
        <v>30</v>
      </c>
      <c r="L28" s="25" t="str">
        <f t="shared" si="20"/>
        <v>32</v>
      </c>
      <c r="M28" s="25" t="str">
        <f t="shared" si="20"/>
        <v>31</v>
      </c>
      <c r="N28" s="25" t="str">
        <f t="shared" ref="N28:T28" si="21">DEC2HEX(N27,2)</f>
        <v>43</v>
      </c>
      <c r="O28" s="25" t="str">
        <f t="shared" si="21"/>
        <v>42</v>
      </c>
      <c r="P28" s="25" t="str">
        <f t="shared" si="21"/>
        <v>52</v>
      </c>
      <c r="Q28" s="25" t="str">
        <f t="shared" si="21"/>
        <v>30</v>
      </c>
      <c r="R28" s="25" t="str">
        <f t="shared" si="21"/>
        <v>53</v>
      </c>
      <c r="S28" s="25" t="str">
        <f t="shared" si="21"/>
        <v>53</v>
      </c>
      <c r="T28" s="25" t="str">
        <f t="shared" si="21"/>
        <v>33</v>
      </c>
      <c r="U28" s="25" t="str">
        <f>DEC2HEX(CODE(MID(DEC2HEX(U27,4),3,1)),2)</f>
        <v>41</v>
      </c>
      <c r="V28" s="25" t="str">
        <f>DEC2HEX(CODE(MID(DEC2HEX(U27,4),4,1)),2)</f>
        <v>33</v>
      </c>
      <c r="W28" s="55" t="str">
        <f>DEC2HEX(W27,2)</f>
        <v>03</v>
      </c>
      <c r="X28" s="56"/>
      <c r="AL28" s="13"/>
      <c r="AN28" s="55" t="str">
        <f>DEC2HEX(AN27,2)</f>
        <v>02</v>
      </c>
      <c r="AO28" s="56"/>
      <c r="AP28" s="25" t="str">
        <f t="shared" ref="AP28:AS28" si="22">DEC2HEX(AP27,2)</f>
        <v>30</v>
      </c>
      <c r="AQ28" s="25" t="str">
        <f t="shared" si="22"/>
        <v>31</v>
      </c>
      <c r="AR28" s="25" t="str">
        <f t="shared" si="22"/>
        <v>30</v>
      </c>
      <c r="AS28" s="25" t="str">
        <f t="shared" si="22"/>
        <v>30</v>
      </c>
      <c r="AT28" s="25" t="str">
        <f t="shared" ref="AT28:BC28" si="23">DEC2HEX(AT27,2)</f>
        <v>41</v>
      </c>
      <c r="AU28" s="25" t="str">
        <f t="shared" si="23"/>
        <v>43</v>
      </c>
      <c r="AV28" s="25" t="str">
        <f t="shared" si="23"/>
        <v>4B</v>
      </c>
      <c r="AW28" s="25" t="str">
        <f t="shared" si="23"/>
        <v>30</v>
      </c>
      <c r="AX28" s="25" t="str">
        <f t="shared" si="23"/>
        <v>30</v>
      </c>
      <c r="AY28" s="25" t="str">
        <f t="shared" si="23"/>
        <v>30</v>
      </c>
      <c r="AZ28" s="25" t="str">
        <f t="shared" si="23"/>
        <v>31</v>
      </c>
      <c r="BA28" s="25" t="str">
        <f t="shared" si="23"/>
        <v>43</v>
      </c>
      <c r="BB28" s="25" t="str">
        <f t="shared" si="23"/>
        <v>42</v>
      </c>
      <c r="BC28" s="25" t="str">
        <f t="shared" si="23"/>
        <v>52</v>
      </c>
      <c r="BD28" s="25" t="str">
        <f>DEC2HEX(CODE(MID(DEC2HEX(BD27,4),3,1)),2)</f>
        <v>32</v>
      </c>
      <c r="BE28" s="25" t="str">
        <f>DEC2HEX(CODE(MID(DEC2HEX(BD27,4),4,1)),2)</f>
        <v>38</v>
      </c>
      <c r="BF28" s="55" t="str">
        <f>DEC2HEX(BF27,2)</f>
        <v>03</v>
      </c>
      <c r="BG28" s="56"/>
      <c r="BS28" s="22"/>
      <c r="BT28" s="13"/>
    </row>
    <row r="29" spans="3:72" x14ac:dyDescent="0.15">
      <c r="C29" s="18"/>
      <c r="D29" s="20"/>
      <c r="E29" s="21"/>
      <c r="F29" s="18"/>
      <c r="AL29" s="13"/>
      <c r="BS29" s="22"/>
      <c r="BT29" s="13"/>
    </row>
    <row r="30" spans="3:72" ht="3.75" customHeight="1" x14ac:dyDescent="0.15">
      <c r="C30" s="18"/>
      <c r="D30" s="16"/>
      <c r="E30" s="17"/>
      <c r="F30" s="18"/>
      <c r="G30" s="26"/>
      <c r="H30" s="26"/>
      <c r="I30" s="26"/>
      <c r="J30" s="13"/>
      <c r="K30" s="13"/>
      <c r="L30" s="13"/>
      <c r="M30" s="13"/>
      <c r="N30" s="26"/>
      <c r="O30" s="26"/>
      <c r="P30" s="26"/>
      <c r="Q30" s="13"/>
      <c r="R30" s="13"/>
      <c r="S30" s="13"/>
      <c r="T30" s="13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13"/>
      <c r="AH30" s="26"/>
      <c r="AI30" s="26"/>
      <c r="AJ30" s="26"/>
      <c r="AK30" s="26"/>
      <c r="AL30" s="26"/>
      <c r="AM30" s="26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9"/>
      <c r="BT30" s="13"/>
    </row>
    <row r="31" spans="3:72" x14ac:dyDescent="0.15">
      <c r="C31" s="18"/>
      <c r="D31" s="20"/>
      <c r="E31" s="21"/>
      <c r="F31" s="18"/>
      <c r="AL31" s="13"/>
      <c r="BS31" s="22"/>
      <c r="BT31" s="13"/>
    </row>
    <row r="32" spans="3:72" x14ac:dyDescent="0.15">
      <c r="C32" s="18"/>
      <c r="D32" s="59">
        <v>4</v>
      </c>
      <c r="E32" s="60" t="s">
        <v>44</v>
      </c>
      <c r="F32" s="18"/>
      <c r="G32" s="23"/>
      <c r="H32" s="57" t="s">
        <v>0</v>
      </c>
      <c r="I32" s="57"/>
      <c r="J32" s="57" t="s">
        <v>65</v>
      </c>
      <c r="K32" s="57"/>
      <c r="L32" s="57"/>
      <c r="M32" s="57"/>
      <c r="N32" s="57" t="s">
        <v>167</v>
      </c>
      <c r="O32" s="57"/>
      <c r="P32" s="57"/>
      <c r="Q32" s="66" t="s">
        <v>166</v>
      </c>
      <c r="R32" s="67"/>
      <c r="S32" s="67"/>
      <c r="T32" s="68"/>
      <c r="U32" s="66" t="s">
        <v>1</v>
      </c>
      <c r="V32" s="68"/>
      <c r="W32" s="57" t="s">
        <v>168</v>
      </c>
      <c r="X32" s="57"/>
      <c r="AL32" s="13"/>
      <c r="AN32" s="57" t="s">
        <v>0</v>
      </c>
      <c r="AO32" s="57"/>
      <c r="AP32" s="57" t="s">
        <v>50</v>
      </c>
      <c r="AQ32" s="57"/>
      <c r="AR32" s="57"/>
      <c r="AS32" s="57"/>
      <c r="AT32" s="57" t="s">
        <v>167</v>
      </c>
      <c r="AU32" s="57"/>
      <c r="AV32" s="57"/>
      <c r="AW32" s="57" t="s">
        <v>65</v>
      </c>
      <c r="AX32" s="57"/>
      <c r="AY32" s="57"/>
      <c r="AZ32" s="57"/>
      <c r="BA32" s="57" t="s">
        <v>6</v>
      </c>
      <c r="BB32" s="57"/>
      <c r="BC32" s="57"/>
      <c r="BD32" s="57" t="s">
        <v>1</v>
      </c>
      <c r="BE32" s="57"/>
      <c r="BF32" s="57" t="s">
        <v>168</v>
      </c>
      <c r="BG32" s="57"/>
      <c r="BS32" s="22"/>
      <c r="BT32" s="13"/>
    </row>
    <row r="33" spans="3:72" x14ac:dyDescent="0.15">
      <c r="C33" s="18"/>
      <c r="D33" s="59"/>
      <c r="E33" s="60"/>
      <c r="F33" s="18"/>
      <c r="G33" s="23" t="s">
        <v>169</v>
      </c>
      <c r="H33" s="58" t="s">
        <v>102</v>
      </c>
      <c r="I33" s="58"/>
      <c r="J33" s="25">
        <v>0</v>
      </c>
      <c r="K33" s="25">
        <v>0</v>
      </c>
      <c r="L33" s="25">
        <v>9</v>
      </c>
      <c r="M33" s="25">
        <v>9</v>
      </c>
      <c r="N33" s="24" t="s">
        <v>15</v>
      </c>
      <c r="O33" s="24" t="s">
        <v>26</v>
      </c>
      <c r="P33" s="24" t="s">
        <v>27</v>
      </c>
      <c r="Q33" s="25">
        <v>0</v>
      </c>
      <c r="R33" s="25">
        <v>0</v>
      </c>
      <c r="S33" s="25">
        <v>0</v>
      </c>
      <c r="T33" s="25">
        <v>0</v>
      </c>
      <c r="U33" s="25" t="str">
        <f>MID(DEC2HEX(U34,4),3,1)</f>
        <v>7</v>
      </c>
      <c r="V33" s="25" t="str">
        <f>MID(DEC2HEX(U34,4),4,1)</f>
        <v>B</v>
      </c>
      <c r="W33" s="58" t="s">
        <v>170</v>
      </c>
      <c r="X33" s="58"/>
      <c r="AL33" s="13"/>
      <c r="AN33" s="58" t="s">
        <v>102</v>
      </c>
      <c r="AO33" s="58"/>
      <c r="AP33" s="25">
        <v>0</v>
      </c>
      <c r="AQ33" s="25">
        <v>1</v>
      </c>
      <c r="AR33" s="25">
        <v>0</v>
      </c>
      <c r="AS33" s="25">
        <v>0</v>
      </c>
      <c r="AT33" s="24" t="s">
        <v>14</v>
      </c>
      <c r="AU33" s="24" t="s">
        <v>15</v>
      </c>
      <c r="AV33" s="24" t="s">
        <v>16</v>
      </c>
      <c r="AW33" s="25">
        <v>0</v>
      </c>
      <c r="AX33" s="25">
        <v>0</v>
      </c>
      <c r="AY33" s="25">
        <v>0</v>
      </c>
      <c r="AZ33" s="25">
        <v>1</v>
      </c>
      <c r="BA33" s="25" t="str">
        <f>N33</f>
        <v>C</v>
      </c>
      <c r="BB33" s="25" t="str">
        <f>O33</f>
        <v>R</v>
      </c>
      <c r="BC33" s="25" t="str">
        <f>P33</f>
        <v>T</v>
      </c>
      <c r="BD33" s="25" t="str">
        <f>MID(DEC2HEX(BD34,4),3,1)</f>
        <v>3</v>
      </c>
      <c r="BE33" s="25" t="str">
        <f>MID(DEC2HEX(BD34,4),4,1)</f>
        <v>A</v>
      </c>
      <c r="BF33" s="58" t="s">
        <v>170</v>
      </c>
      <c r="BG33" s="58"/>
      <c r="BS33" s="22"/>
      <c r="BT33" s="13"/>
    </row>
    <row r="34" spans="3:72" x14ac:dyDescent="0.15">
      <c r="C34" s="18"/>
      <c r="D34" s="59"/>
      <c r="E34" s="60"/>
      <c r="F34" s="18"/>
      <c r="G34" s="23" t="s">
        <v>171</v>
      </c>
      <c r="H34" s="58">
        <v>2</v>
      </c>
      <c r="I34" s="58"/>
      <c r="J34" s="25">
        <f t="shared" ref="J34:M34" si="24">CODE(J33)</f>
        <v>48</v>
      </c>
      <c r="K34" s="25">
        <f t="shared" si="24"/>
        <v>48</v>
      </c>
      <c r="L34" s="25">
        <f t="shared" si="24"/>
        <v>57</v>
      </c>
      <c r="M34" s="25">
        <f t="shared" si="24"/>
        <v>57</v>
      </c>
      <c r="N34" s="25">
        <f t="shared" ref="N34:P34" si="25">CODE(N33)</f>
        <v>67</v>
      </c>
      <c r="O34" s="25">
        <f t="shared" si="25"/>
        <v>82</v>
      </c>
      <c r="P34" s="25">
        <f t="shared" si="25"/>
        <v>84</v>
      </c>
      <c r="Q34" s="25">
        <f t="shared" ref="Q34:T34" si="26">CODE(Q33)</f>
        <v>48</v>
      </c>
      <c r="R34" s="25">
        <f t="shared" si="26"/>
        <v>48</v>
      </c>
      <c r="S34" s="25">
        <f t="shared" si="26"/>
        <v>48</v>
      </c>
      <c r="T34" s="25">
        <f t="shared" si="26"/>
        <v>48</v>
      </c>
      <c r="U34" s="55">
        <f>SUM(J34:T34)</f>
        <v>635</v>
      </c>
      <c r="V34" s="56"/>
      <c r="W34" s="55">
        <v>3</v>
      </c>
      <c r="X34" s="56"/>
      <c r="AL34" s="13"/>
      <c r="AN34" s="58">
        <v>2</v>
      </c>
      <c r="AO34" s="58"/>
      <c r="AP34" s="25">
        <f t="shared" ref="AP34:AS34" si="27">CODE(AP33)</f>
        <v>48</v>
      </c>
      <c r="AQ34" s="25">
        <f t="shared" si="27"/>
        <v>49</v>
      </c>
      <c r="AR34" s="25">
        <f t="shared" si="27"/>
        <v>48</v>
      </c>
      <c r="AS34" s="25">
        <f t="shared" si="27"/>
        <v>48</v>
      </c>
      <c r="AT34" s="25">
        <f t="shared" ref="AT34:BC34" si="28">CODE(AT33)</f>
        <v>65</v>
      </c>
      <c r="AU34" s="25">
        <f t="shared" si="28"/>
        <v>67</v>
      </c>
      <c r="AV34" s="25">
        <f t="shared" si="28"/>
        <v>75</v>
      </c>
      <c r="AW34" s="25">
        <f t="shared" si="28"/>
        <v>48</v>
      </c>
      <c r="AX34" s="25">
        <f t="shared" si="28"/>
        <v>48</v>
      </c>
      <c r="AY34" s="25">
        <f t="shared" si="28"/>
        <v>48</v>
      </c>
      <c r="AZ34" s="25">
        <f t="shared" si="28"/>
        <v>49</v>
      </c>
      <c r="BA34" s="25">
        <f t="shared" si="28"/>
        <v>67</v>
      </c>
      <c r="BB34" s="25">
        <f t="shared" si="28"/>
        <v>82</v>
      </c>
      <c r="BC34" s="25">
        <f t="shared" si="28"/>
        <v>84</v>
      </c>
      <c r="BD34" s="55">
        <f>SUM(AP34:BC34)</f>
        <v>826</v>
      </c>
      <c r="BE34" s="56"/>
      <c r="BF34" s="55">
        <v>3</v>
      </c>
      <c r="BG34" s="56"/>
      <c r="BS34" s="22"/>
      <c r="BT34" s="13"/>
    </row>
    <row r="35" spans="3:72" x14ac:dyDescent="0.15">
      <c r="C35" s="18"/>
      <c r="D35" s="59"/>
      <c r="E35" s="60"/>
      <c r="F35" s="18"/>
      <c r="G35" s="23" t="s">
        <v>172</v>
      </c>
      <c r="H35" s="55" t="str">
        <f>DEC2HEX(H34,2)</f>
        <v>02</v>
      </c>
      <c r="I35" s="56"/>
      <c r="J35" s="25" t="str">
        <f t="shared" ref="J35:M35" si="29">DEC2HEX(J34,2)</f>
        <v>30</v>
      </c>
      <c r="K35" s="25" t="str">
        <f t="shared" si="29"/>
        <v>30</v>
      </c>
      <c r="L35" s="25" t="str">
        <f t="shared" si="29"/>
        <v>39</v>
      </c>
      <c r="M35" s="25" t="str">
        <f t="shared" si="29"/>
        <v>39</v>
      </c>
      <c r="N35" s="25" t="str">
        <f t="shared" ref="N35:P35" si="30">DEC2HEX(N34,2)</f>
        <v>43</v>
      </c>
      <c r="O35" s="25" t="str">
        <f t="shared" si="30"/>
        <v>52</v>
      </c>
      <c r="P35" s="25" t="str">
        <f t="shared" si="30"/>
        <v>54</v>
      </c>
      <c r="Q35" s="25" t="str">
        <f t="shared" ref="Q35:T35" si="31">DEC2HEX(Q34,2)</f>
        <v>30</v>
      </c>
      <c r="R35" s="25" t="str">
        <f t="shared" si="31"/>
        <v>30</v>
      </c>
      <c r="S35" s="25" t="str">
        <f t="shared" si="31"/>
        <v>30</v>
      </c>
      <c r="T35" s="25" t="str">
        <f t="shared" si="31"/>
        <v>30</v>
      </c>
      <c r="U35" s="25" t="str">
        <f>DEC2HEX(CODE(MID(DEC2HEX(U34,4),3,1)),2)</f>
        <v>37</v>
      </c>
      <c r="V35" s="25" t="str">
        <f>DEC2HEX(CODE(MID(DEC2HEX(U34,4),4,1)),2)</f>
        <v>42</v>
      </c>
      <c r="W35" s="55" t="str">
        <f>DEC2HEX(W34,2)</f>
        <v>03</v>
      </c>
      <c r="X35" s="56"/>
      <c r="AL35" s="13"/>
      <c r="AN35" s="55" t="str">
        <f>DEC2HEX(AN34,2)</f>
        <v>02</v>
      </c>
      <c r="AO35" s="56"/>
      <c r="AP35" s="25" t="str">
        <f t="shared" ref="AP35:AS35" si="32">DEC2HEX(AP34,2)</f>
        <v>30</v>
      </c>
      <c r="AQ35" s="25" t="str">
        <f t="shared" si="32"/>
        <v>31</v>
      </c>
      <c r="AR35" s="25" t="str">
        <f t="shared" si="32"/>
        <v>30</v>
      </c>
      <c r="AS35" s="25" t="str">
        <f t="shared" si="32"/>
        <v>30</v>
      </c>
      <c r="AT35" s="25" t="str">
        <f t="shared" ref="AT35:BC35" si="33">DEC2HEX(AT34,2)</f>
        <v>41</v>
      </c>
      <c r="AU35" s="25" t="str">
        <f t="shared" si="33"/>
        <v>43</v>
      </c>
      <c r="AV35" s="25" t="str">
        <f t="shared" si="33"/>
        <v>4B</v>
      </c>
      <c r="AW35" s="25" t="str">
        <f t="shared" si="33"/>
        <v>30</v>
      </c>
      <c r="AX35" s="25" t="str">
        <f t="shared" si="33"/>
        <v>30</v>
      </c>
      <c r="AY35" s="25" t="str">
        <f t="shared" si="33"/>
        <v>30</v>
      </c>
      <c r="AZ35" s="25" t="str">
        <f t="shared" si="33"/>
        <v>31</v>
      </c>
      <c r="BA35" s="25" t="str">
        <f t="shared" si="33"/>
        <v>43</v>
      </c>
      <c r="BB35" s="25" t="str">
        <f t="shared" si="33"/>
        <v>52</v>
      </c>
      <c r="BC35" s="25" t="str">
        <f t="shared" si="33"/>
        <v>54</v>
      </c>
      <c r="BD35" s="25" t="str">
        <f>DEC2HEX(CODE(MID(DEC2HEX(BD34,4),3,1)),2)</f>
        <v>33</v>
      </c>
      <c r="BE35" s="25" t="str">
        <f>DEC2HEX(CODE(MID(DEC2HEX(BD34,4),4,1)),2)</f>
        <v>41</v>
      </c>
      <c r="BF35" s="55" t="str">
        <f>DEC2HEX(BF34,2)</f>
        <v>03</v>
      </c>
      <c r="BG35" s="56"/>
      <c r="BS35" s="22"/>
      <c r="BT35" s="13"/>
    </row>
    <row r="36" spans="3:72" x14ac:dyDescent="0.15">
      <c r="C36" s="18"/>
      <c r="D36" s="20"/>
      <c r="E36" s="21"/>
      <c r="F36" s="18"/>
      <c r="AL36" s="13"/>
      <c r="BS36" s="22"/>
      <c r="BT36" s="13"/>
    </row>
    <row r="37" spans="3:72" ht="3.75" customHeight="1" x14ac:dyDescent="0.15">
      <c r="C37" s="18"/>
      <c r="D37" s="16"/>
      <c r="E37" s="17"/>
      <c r="F37" s="18"/>
      <c r="G37" s="13"/>
      <c r="H37" s="13"/>
      <c r="I37" s="13"/>
      <c r="J37" s="26"/>
      <c r="K37" s="26"/>
      <c r="L37" s="26"/>
      <c r="M37" s="26"/>
      <c r="N37" s="13"/>
      <c r="O37" s="13"/>
      <c r="P37" s="13"/>
      <c r="Q37" s="26"/>
      <c r="R37" s="26"/>
      <c r="S37" s="26"/>
      <c r="T37" s="26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26"/>
      <c r="AQ37" s="26"/>
      <c r="AR37" s="26"/>
      <c r="AS37" s="26"/>
      <c r="AT37" s="13"/>
      <c r="AU37" s="13"/>
      <c r="AV37" s="13"/>
      <c r="AW37" s="26"/>
      <c r="AX37" s="26"/>
      <c r="AY37" s="26"/>
      <c r="AZ37" s="26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9"/>
      <c r="BT37" s="13"/>
    </row>
    <row r="41" spans="3:72" ht="3.75" customHeight="1" x14ac:dyDescent="0.15">
      <c r="C41" s="18"/>
      <c r="D41" s="16"/>
      <c r="E41" s="17"/>
      <c r="F41" s="18"/>
      <c r="G41" s="26"/>
      <c r="H41" s="26"/>
      <c r="I41" s="26"/>
      <c r="J41" s="13"/>
      <c r="K41" s="13"/>
      <c r="L41" s="13"/>
      <c r="M41" s="13"/>
      <c r="N41" s="26"/>
      <c r="O41" s="26"/>
      <c r="P41" s="26"/>
      <c r="Q41" s="13"/>
      <c r="R41" s="13"/>
      <c r="S41" s="13"/>
      <c r="T41" s="13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13"/>
      <c r="AH41" s="26"/>
      <c r="AI41" s="26"/>
      <c r="AJ41" s="26"/>
      <c r="AK41" s="26"/>
      <c r="AL41" s="26"/>
      <c r="AM41" s="26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9"/>
      <c r="BT41" s="13"/>
    </row>
    <row r="42" spans="3:72" x14ac:dyDescent="0.15">
      <c r="C42" s="18"/>
      <c r="D42" s="20"/>
      <c r="E42" s="21"/>
      <c r="F42" s="18"/>
      <c r="AL42" s="13"/>
      <c r="BS42" s="22"/>
      <c r="BT42" s="13"/>
    </row>
    <row r="43" spans="3:72" x14ac:dyDescent="0.15">
      <c r="C43" s="18"/>
      <c r="D43" s="59">
        <v>5</v>
      </c>
      <c r="E43" s="60" t="s">
        <v>153</v>
      </c>
      <c r="F43" s="18"/>
      <c r="G43" s="23"/>
      <c r="H43" s="57" t="s">
        <v>0</v>
      </c>
      <c r="I43" s="57"/>
      <c r="J43" s="57" t="s">
        <v>65</v>
      </c>
      <c r="K43" s="57"/>
      <c r="L43" s="57"/>
      <c r="M43" s="57"/>
      <c r="N43" s="57" t="s">
        <v>167</v>
      </c>
      <c r="O43" s="57"/>
      <c r="P43" s="57"/>
      <c r="Q43" s="66" t="s">
        <v>118</v>
      </c>
      <c r="R43" s="67"/>
      <c r="S43" s="67"/>
      <c r="T43" s="68"/>
      <c r="U43" s="27" t="s">
        <v>41</v>
      </c>
      <c r="V43" s="66" t="s">
        <v>133</v>
      </c>
      <c r="W43" s="68"/>
      <c r="X43" s="66" t="s">
        <v>132</v>
      </c>
      <c r="Y43" s="68"/>
      <c r="Z43" s="66" t="s">
        <v>1</v>
      </c>
      <c r="AA43" s="68"/>
      <c r="AB43" s="66" t="s">
        <v>168</v>
      </c>
      <c r="AC43" s="68"/>
      <c r="AL43" s="13"/>
      <c r="AN43" s="57" t="s">
        <v>0</v>
      </c>
      <c r="AO43" s="57"/>
      <c r="AP43" s="57" t="s">
        <v>50</v>
      </c>
      <c r="AQ43" s="57"/>
      <c r="AR43" s="57"/>
      <c r="AS43" s="57"/>
      <c r="AT43" s="57" t="s">
        <v>167</v>
      </c>
      <c r="AU43" s="57"/>
      <c r="AV43" s="57"/>
      <c r="AW43" s="57" t="s">
        <v>65</v>
      </c>
      <c r="AX43" s="57"/>
      <c r="AY43" s="57"/>
      <c r="AZ43" s="57"/>
      <c r="BA43" s="57" t="s">
        <v>6</v>
      </c>
      <c r="BB43" s="57"/>
      <c r="BC43" s="57"/>
      <c r="BD43" s="57" t="s">
        <v>1</v>
      </c>
      <c r="BE43" s="57"/>
      <c r="BF43" s="57" t="s">
        <v>168</v>
      </c>
      <c r="BG43" s="57"/>
      <c r="BS43" s="22"/>
      <c r="BT43" s="13"/>
    </row>
    <row r="44" spans="3:72" x14ac:dyDescent="0.15">
      <c r="C44" s="18"/>
      <c r="D44" s="59"/>
      <c r="E44" s="60"/>
      <c r="F44" s="18"/>
      <c r="G44" s="23" t="s">
        <v>169</v>
      </c>
      <c r="H44" s="58" t="s">
        <v>102</v>
      </c>
      <c r="I44" s="58"/>
      <c r="J44" s="25">
        <v>0</v>
      </c>
      <c r="K44" s="25">
        <v>0</v>
      </c>
      <c r="L44" s="25">
        <v>0</v>
      </c>
      <c r="M44" s="25">
        <v>2</v>
      </c>
      <c r="N44" s="24" t="s">
        <v>15</v>
      </c>
      <c r="O44" s="24" t="s">
        <v>15</v>
      </c>
      <c r="P44" s="24" t="s">
        <v>26</v>
      </c>
      <c r="Q44" s="25">
        <v>0</v>
      </c>
      <c r="R44" s="35">
        <v>1</v>
      </c>
      <c r="S44" s="25">
        <v>1</v>
      </c>
      <c r="T44" s="25">
        <v>0</v>
      </c>
      <c r="U44" s="28" t="s">
        <v>25</v>
      </c>
      <c r="V44" s="25">
        <v>0</v>
      </c>
      <c r="W44" s="25">
        <v>2</v>
      </c>
      <c r="X44" s="25">
        <v>0</v>
      </c>
      <c r="Y44" s="25">
        <v>1</v>
      </c>
      <c r="Z44" s="25" t="str">
        <f>MID(DEC2HEX(Z45,4),3,1)</f>
        <v>A</v>
      </c>
      <c r="AA44" s="25" t="str">
        <f>MID(DEC2HEX(Z45,4),4,1)</f>
        <v>6</v>
      </c>
      <c r="AB44" s="55" t="s">
        <v>170</v>
      </c>
      <c r="AC44" s="56"/>
      <c r="AL44" s="13"/>
      <c r="AN44" s="58" t="s">
        <v>102</v>
      </c>
      <c r="AO44" s="58"/>
      <c r="AP44" s="25">
        <v>0</v>
      </c>
      <c r="AQ44" s="25">
        <v>1</v>
      </c>
      <c r="AR44" s="25">
        <v>0</v>
      </c>
      <c r="AS44" s="25">
        <v>0</v>
      </c>
      <c r="AT44" s="24" t="s">
        <v>14</v>
      </c>
      <c r="AU44" s="24" t="s">
        <v>15</v>
      </c>
      <c r="AV44" s="24" t="s">
        <v>16</v>
      </c>
      <c r="AW44" s="25">
        <v>0</v>
      </c>
      <c r="AX44" s="25">
        <v>0</v>
      </c>
      <c r="AY44" s="25">
        <v>0</v>
      </c>
      <c r="AZ44" s="25">
        <v>1</v>
      </c>
      <c r="BA44" s="25" t="str">
        <f>N44</f>
        <v>C</v>
      </c>
      <c r="BB44" s="25" t="str">
        <f>O44</f>
        <v>C</v>
      </c>
      <c r="BC44" s="25" t="str">
        <f>P44</f>
        <v>R</v>
      </c>
      <c r="BD44" s="25" t="str">
        <f>MID(DEC2HEX(BD45,4),3,1)</f>
        <v>2</v>
      </c>
      <c r="BE44" s="25" t="str">
        <f>MID(DEC2HEX(BD45,4),4,1)</f>
        <v>9</v>
      </c>
      <c r="BF44" s="58" t="s">
        <v>170</v>
      </c>
      <c r="BG44" s="58"/>
      <c r="BS44" s="22"/>
      <c r="BT44" s="13"/>
    </row>
    <row r="45" spans="3:72" x14ac:dyDescent="0.15">
      <c r="C45" s="18"/>
      <c r="D45" s="59"/>
      <c r="E45" s="60"/>
      <c r="F45" s="18"/>
      <c r="G45" s="23" t="s">
        <v>171</v>
      </c>
      <c r="H45" s="58">
        <v>2</v>
      </c>
      <c r="I45" s="58"/>
      <c r="J45" s="25">
        <f t="shared" ref="J45:Y45" si="34">CODE(J44)</f>
        <v>48</v>
      </c>
      <c r="K45" s="25">
        <f t="shared" si="34"/>
        <v>48</v>
      </c>
      <c r="L45" s="25">
        <f t="shared" si="34"/>
        <v>48</v>
      </c>
      <c r="M45" s="25">
        <f t="shared" si="34"/>
        <v>50</v>
      </c>
      <c r="N45" s="25">
        <f t="shared" si="34"/>
        <v>67</v>
      </c>
      <c r="O45" s="25">
        <f t="shared" si="34"/>
        <v>67</v>
      </c>
      <c r="P45" s="25">
        <f t="shared" si="34"/>
        <v>82</v>
      </c>
      <c r="Q45" s="25">
        <f t="shared" si="34"/>
        <v>48</v>
      </c>
      <c r="R45" s="25">
        <f t="shared" si="34"/>
        <v>49</v>
      </c>
      <c r="S45" s="25">
        <f t="shared" si="34"/>
        <v>49</v>
      </c>
      <c r="T45" s="25">
        <f t="shared" si="34"/>
        <v>48</v>
      </c>
      <c r="U45" s="25">
        <f>CODE(U44)</f>
        <v>73</v>
      </c>
      <c r="V45" s="25">
        <f t="shared" si="34"/>
        <v>48</v>
      </c>
      <c r="W45" s="25">
        <f t="shared" si="34"/>
        <v>50</v>
      </c>
      <c r="X45" s="25">
        <f t="shared" si="34"/>
        <v>48</v>
      </c>
      <c r="Y45" s="25">
        <f t="shared" si="34"/>
        <v>49</v>
      </c>
      <c r="Z45" s="55">
        <f>SUM(N45:Y45)</f>
        <v>678</v>
      </c>
      <c r="AA45" s="56"/>
      <c r="AB45" s="55">
        <v>3</v>
      </c>
      <c r="AC45" s="56"/>
      <c r="AL45" s="13"/>
      <c r="AN45" s="58">
        <v>2</v>
      </c>
      <c r="AO45" s="58"/>
      <c r="AP45" s="25">
        <f t="shared" ref="AP45:BC45" si="35">CODE(AP44)</f>
        <v>48</v>
      </c>
      <c r="AQ45" s="25">
        <f t="shared" si="35"/>
        <v>49</v>
      </c>
      <c r="AR45" s="25">
        <f t="shared" si="35"/>
        <v>48</v>
      </c>
      <c r="AS45" s="25">
        <f t="shared" si="35"/>
        <v>48</v>
      </c>
      <c r="AT45" s="25">
        <f t="shared" si="35"/>
        <v>65</v>
      </c>
      <c r="AU45" s="25">
        <f t="shared" si="35"/>
        <v>67</v>
      </c>
      <c r="AV45" s="25">
        <f t="shared" si="35"/>
        <v>75</v>
      </c>
      <c r="AW45" s="25">
        <f t="shared" si="35"/>
        <v>48</v>
      </c>
      <c r="AX45" s="25">
        <f t="shared" si="35"/>
        <v>48</v>
      </c>
      <c r="AY45" s="25">
        <f t="shared" si="35"/>
        <v>48</v>
      </c>
      <c r="AZ45" s="25">
        <f t="shared" si="35"/>
        <v>49</v>
      </c>
      <c r="BA45" s="25">
        <f t="shared" si="35"/>
        <v>67</v>
      </c>
      <c r="BB45" s="25">
        <f t="shared" si="35"/>
        <v>67</v>
      </c>
      <c r="BC45" s="25">
        <f t="shared" si="35"/>
        <v>82</v>
      </c>
      <c r="BD45" s="55">
        <f>SUM(AP45:BC45)</f>
        <v>809</v>
      </c>
      <c r="BE45" s="56"/>
      <c r="BF45" s="55">
        <v>3</v>
      </c>
      <c r="BG45" s="56"/>
      <c r="BS45" s="22"/>
      <c r="BT45" s="13"/>
    </row>
    <row r="46" spans="3:72" x14ac:dyDescent="0.15">
      <c r="C46" s="18"/>
      <c r="D46" s="59"/>
      <c r="E46" s="60"/>
      <c r="F46" s="18"/>
      <c r="G46" s="23" t="s">
        <v>172</v>
      </c>
      <c r="H46" s="55" t="str">
        <f>DEC2HEX(H45,2)</f>
        <v>02</v>
      </c>
      <c r="I46" s="56"/>
      <c r="J46" s="25" t="str">
        <f t="shared" ref="J46:Y46" si="36">DEC2HEX(J45,2)</f>
        <v>30</v>
      </c>
      <c r="K46" s="25" t="str">
        <f t="shared" si="36"/>
        <v>30</v>
      </c>
      <c r="L46" s="25" t="str">
        <f t="shared" si="36"/>
        <v>30</v>
      </c>
      <c r="M46" s="25" t="str">
        <f t="shared" si="36"/>
        <v>32</v>
      </c>
      <c r="N46" s="25" t="str">
        <f t="shared" si="36"/>
        <v>43</v>
      </c>
      <c r="O46" s="25" t="str">
        <f t="shared" si="36"/>
        <v>43</v>
      </c>
      <c r="P46" s="25" t="str">
        <f t="shared" si="36"/>
        <v>52</v>
      </c>
      <c r="Q46" s="25" t="str">
        <f t="shared" si="36"/>
        <v>30</v>
      </c>
      <c r="R46" s="25" t="str">
        <f t="shared" si="36"/>
        <v>31</v>
      </c>
      <c r="S46" s="25" t="str">
        <f t="shared" si="36"/>
        <v>31</v>
      </c>
      <c r="T46" s="25" t="str">
        <f t="shared" si="36"/>
        <v>30</v>
      </c>
      <c r="U46" s="25" t="str">
        <f>DEC2HEX(U45,2)</f>
        <v>49</v>
      </c>
      <c r="V46" s="25" t="str">
        <f t="shared" si="36"/>
        <v>30</v>
      </c>
      <c r="W46" s="25" t="str">
        <f t="shared" si="36"/>
        <v>32</v>
      </c>
      <c r="X46" s="25" t="str">
        <f t="shared" si="36"/>
        <v>30</v>
      </c>
      <c r="Y46" s="25" t="str">
        <f t="shared" si="36"/>
        <v>31</v>
      </c>
      <c r="Z46" s="25" t="str">
        <f>DEC2HEX(CODE(MID(DEC2HEX(Z45,4),3,1)),2)</f>
        <v>41</v>
      </c>
      <c r="AA46" s="25" t="str">
        <f>DEC2HEX(CODE(MID(DEC2HEX(Z45,4),4,1)),2)</f>
        <v>36</v>
      </c>
      <c r="AB46" s="55" t="str">
        <f>DEC2HEX(AB45,2)</f>
        <v>03</v>
      </c>
      <c r="AC46" s="56"/>
      <c r="AL46" s="13"/>
      <c r="AN46" s="55" t="str">
        <f>DEC2HEX(AN45,2)</f>
        <v>02</v>
      </c>
      <c r="AO46" s="56"/>
      <c r="AP46" s="25" t="str">
        <f t="shared" ref="AP46:BC46" si="37">DEC2HEX(AP45,2)</f>
        <v>30</v>
      </c>
      <c r="AQ46" s="25" t="str">
        <f t="shared" si="37"/>
        <v>31</v>
      </c>
      <c r="AR46" s="25" t="str">
        <f t="shared" si="37"/>
        <v>30</v>
      </c>
      <c r="AS46" s="25" t="str">
        <f t="shared" si="37"/>
        <v>30</v>
      </c>
      <c r="AT46" s="25" t="str">
        <f t="shared" si="37"/>
        <v>41</v>
      </c>
      <c r="AU46" s="25" t="str">
        <f t="shared" si="37"/>
        <v>43</v>
      </c>
      <c r="AV46" s="25" t="str">
        <f t="shared" si="37"/>
        <v>4B</v>
      </c>
      <c r="AW46" s="25" t="str">
        <f t="shared" si="37"/>
        <v>30</v>
      </c>
      <c r="AX46" s="25" t="str">
        <f t="shared" si="37"/>
        <v>30</v>
      </c>
      <c r="AY46" s="25" t="str">
        <f t="shared" si="37"/>
        <v>30</v>
      </c>
      <c r="AZ46" s="25" t="str">
        <f t="shared" si="37"/>
        <v>31</v>
      </c>
      <c r="BA46" s="25" t="str">
        <f t="shared" si="37"/>
        <v>43</v>
      </c>
      <c r="BB46" s="25" t="str">
        <f t="shared" si="37"/>
        <v>43</v>
      </c>
      <c r="BC46" s="25" t="str">
        <f t="shared" si="37"/>
        <v>52</v>
      </c>
      <c r="BD46" s="25" t="str">
        <f>DEC2HEX(CODE(MID(DEC2HEX(BD45,4),3,1)),2)</f>
        <v>32</v>
      </c>
      <c r="BE46" s="25" t="str">
        <f>DEC2HEX(CODE(MID(DEC2HEX(BD45,4),4,1)),2)</f>
        <v>39</v>
      </c>
      <c r="BF46" s="55" t="str">
        <f>DEC2HEX(BF45,2)</f>
        <v>03</v>
      </c>
      <c r="BG46" s="56"/>
      <c r="BS46" s="22"/>
      <c r="BT46" s="13"/>
    </row>
    <row r="47" spans="3:72" x14ac:dyDescent="0.15">
      <c r="C47" s="18"/>
      <c r="D47" s="20"/>
      <c r="E47" s="21"/>
      <c r="F47" s="18"/>
      <c r="AL47" s="13"/>
      <c r="BS47" s="22"/>
      <c r="BT47" s="13"/>
    </row>
    <row r="48" spans="3:72" ht="3.75" customHeight="1" x14ac:dyDescent="0.15">
      <c r="C48" s="18"/>
      <c r="D48" s="16"/>
      <c r="E48" s="17"/>
      <c r="F48" s="18"/>
      <c r="G48" s="13"/>
      <c r="H48" s="13"/>
      <c r="I48" s="13"/>
      <c r="J48" s="26"/>
      <c r="K48" s="26"/>
      <c r="L48" s="26"/>
      <c r="M48" s="26"/>
      <c r="N48" s="13"/>
      <c r="O48" s="13"/>
      <c r="P48" s="13"/>
      <c r="Q48" s="26"/>
      <c r="R48" s="26"/>
      <c r="S48" s="26"/>
      <c r="T48" s="26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26"/>
      <c r="AQ48" s="26"/>
      <c r="AR48" s="26"/>
      <c r="AS48" s="26"/>
      <c r="AT48" s="13"/>
      <c r="AU48" s="13"/>
      <c r="AV48" s="13"/>
      <c r="AW48" s="26"/>
      <c r="AX48" s="26"/>
      <c r="AY48" s="26"/>
      <c r="AZ48" s="26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9"/>
      <c r="BT48" s="13"/>
    </row>
    <row r="49" spans="3:72" x14ac:dyDescent="0.15">
      <c r="C49" s="18"/>
      <c r="D49" s="20"/>
      <c r="E49" s="21"/>
      <c r="F49" s="18"/>
      <c r="AL49" s="13"/>
      <c r="BS49" s="22"/>
      <c r="BT49" s="13"/>
    </row>
    <row r="50" spans="3:72" x14ac:dyDescent="0.15">
      <c r="C50" s="18"/>
      <c r="D50" s="59">
        <v>6</v>
      </c>
      <c r="E50" s="60" t="s">
        <v>154</v>
      </c>
      <c r="F50" s="18"/>
      <c r="G50" s="23"/>
      <c r="H50" s="66" t="s">
        <v>0</v>
      </c>
      <c r="I50" s="68"/>
      <c r="J50" s="66" t="s">
        <v>65</v>
      </c>
      <c r="K50" s="67"/>
      <c r="L50" s="67"/>
      <c r="M50" s="68"/>
      <c r="N50" s="57" t="s">
        <v>167</v>
      </c>
      <c r="O50" s="57"/>
      <c r="P50" s="57"/>
      <c r="Q50" s="66" t="s">
        <v>118</v>
      </c>
      <c r="R50" s="67"/>
      <c r="S50" s="67"/>
      <c r="T50" s="68"/>
      <c r="U50" s="27" t="s">
        <v>41</v>
      </c>
      <c r="V50" s="66" t="s">
        <v>133</v>
      </c>
      <c r="W50" s="68"/>
      <c r="X50" s="66" t="s">
        <v>132</v>
      </c>
      <c r="Y50" s="68"/>
      <c r="Z50" s="66" t="s">
        <v>1</v>
      </c>
      <c r="AA50" s="68"/>
      <c r="AB50" s="66" t="s">
        <v>168</v>
      </c>
      <c r="AC50" s="68"/>
      <c r="AL50" s="13"/>
      <c r="AN50" s="57" t="s">
        <v>0</v>
      </c>
      <c r="AO50" s="57"/>
      <c r="AP50" s="57" t="s">
        <v>50</v>
      </c>
      <c r="AQ50" s="57"/>
      <c r="AR50" s="57"/>
      <c r="AS50" s="57"/>
      <c r="AT50" s="57" t="s">
        <v>167</v>
      </c>
      <c r="AU50" s="57"/>
      <c r="AV50" s="57"/>
      <c r="AW50" s="57" t="s">
        <v>65</v>
      </c>
      <c r="AX50" s="57"/>
      <c r="AY50" s="57"/>
      <c r="AZ50" s="57"/>
      <c r="BA50" s="57" t="s">
        <v>6</v>
      </c>
      <c r="BB50" s="57"/>
      <c r="BC50" s="57"/>
      <c r="BD50" s="57" t="s">
        <v>1</v>
      </c>
      <c r="BE50" s="57"/>
      <c r="BF50" s="57" t="s">
        <v>168</v>
      </c>
      <c r="BG50" s="57"/>
      <c r="BS50" s="22"/>
      <c r="BT50" s="13"/>
    </row>
    <row r="51" spans="3:72" x14ac:dyDescent="0.15">
      <c r="C51" s="18"/>
      <c r="D51" s="59"/>
      <c r="E51" s="60"/>
      <c r="F51" s="18"/>
      <c r="G51" s="23" t="s">
        <v>169</v>
      </c>
      <c r="H51" s="55" t="s">
        <v>102</v>
      </c>
      <c r="I51" s="56"/>
      <c r="J51" s="25">
        <v>0</v>
      </c>
      <c r="K51" s="25">
        <v>0</v>
      </c>
      <c r="L51" s="25">
        <v>0</v>
      </c>
      <c r="M51" s="25">
        <v>2</v>
      </c>
      <c r="N51" s="24" t="s">
        <v>15</v>
      </c>
      <c r="O51" s="24" t="s">
        <v>15</v>
      </c>
      <c r="P51" s="24" t="s">
        <v>26</v>
      </c>
      <c r="Q51" s="25">
        <v>0</v>
      </c>
      <c r="R51" s="35">
        <v>1</v>
      </c>
      <c r="S51" s="25">
        <v>1</v>
      </c>
      <c r="T51" s="25">
        <v>0</v>
      </c>
      <c r="U51" s="28" t="s">
        <v>45</v>
      </c>
      <c r="V51" s="25">
        <v>0</v>
      </c>
      <c r="W51" s="25">
        <v>2</v>
      </c>
      <c r="X51" s="25">
        <v>0</v>
      </c>
      <c r="Y51" s="25">
        <v>1</v>
      </c>
      <c r="Z51" s="25" t="str">
        <f>MID(DEC2HEX(Z52,4),3,1)</f>
        <v>A</v>
      </c>
      <c r="AA51" s="25" t="str">
        <f>MID(DEC2HEX(Z52,4),4,1)</f>
        <v>C</v>
      </c>
      <c r="AB51" s="55" t="s">
        <v>170</v>
      </c>
      <c r="AC51" s="56"/>
      <c r="AL51" s="13"/>
      <c r="AN51" s="58" t="s">
        <v>102</v>
      </c>
      <c r="AO51" s="58"/>
      <c r="AP51" s="25">
        <v>0</v>
      </c>
      <c r="AQ51" s="25">
        <v>1</v>
      </c>
      <c r="AR51" s="25">
        <v>0</v>
      </c>
      <c r="AS51" s="25">
        <v>0</v>
      </c>
      <c r="AT51" s="24" t="s">
        <v>14</v>
      </c>
      <c r="AU51" s="24" t="s">
        <v>15</v>
      </c>
      <c r="AV51" s="24" t="s">
        <v>16</v>
      </c>
      <c r="AW51" s="25">
        <v>0</v>
      </c>
      <c r="AX51" s="25">
        <v>0</v>
      </c>
      <c r="AY51" s="25">
        <v>0</v>
      </c>
      <c r="AZ51" s="25">
        <v>1</v>
      </c>
      <c r="BA51" s="25" t="str">
        <f>N51</f>
        <v>C</v>
      </c>
      <c r="BB51" s="25" t="str">
        <f>O51</f>
        <v>C</v>
      </c>
      <c r="BC51" s="25" t="str">
        <f>P51</f>
        <v>R</v>
      </c>
      <c r="BD51" s="25" t="str">
        <f>MID(DEC2HEX(BD52,4),3,1)</f>
        <v>2</v>
      </c>
      <c r="BE51" s="25" t="str">
        <f>MID(DEC2HEX(BD52,4),4,1)</f>
        <v>9</v>
      </c>
      <c r="BF51" s="58" t="s">
        <v>170</v>
      </c>
      <c r="BG51" s="58"/>
      <c r="BS51" s="22"/>
      <c r="BT51" s="13"/>
    </row>
    <row r="52" spans="3:72" x14ac:dyDescent="0.15">
      <c r="C52" s="18"/>
      <c r="D52" s="59"/>
      <c r="E52" s="60"/>
      <c r="F52" s="18"/>
      <c r="G52" s="23" t="s">
        <v>171</v>
      </c>
      <c r="H52" s="55">
        <v>2</v>
      </c>
      <c r="I52" s="56"/>
      <c r="J52" s="25">
        <f t="shared" ref="J52:Y52" si="38">CODE(J51)</f>
        <v>48</v>
      </c>
      <c r="K52" s="25">
        <f t="shared" si="38"/>
        <v>48</v>
      </c>
      <c r="L52" s="25">
        <f t="shared" si="38"/>
        <v>48</v>
      </c>
      <c r="M52" s="25">
        <f t="shared" si="38"/>
        <v>50</v>
      </c>
      <c r="N52" s="25">
        <f t="shared" si="38"/>
        <v>67</v>
      </c>
      <c r="O52" s="25">
        <f t="shared" si="38"/>
        <v>67</v>
      </c>
      <c r="P52" s="25">
        <f t="shared" si="38"/>
        <v>82</v>
      </c>
      <c r="Q52" s="25">
        <f t="shared" si="38"/>
        <v>48</v>
      </c>
      <c r="R52" s="25">
        <f t="shared" si="38"/>
        <v>49</v>
      </c>
      <c r="S52" s="25">
        <f t="shared" si="38"/>
        <v>49</v>
      </c>
      <c r="T52" s="25">
        <f t="shared" si="38"/>
        <v>48</v>
      </c>
      <c r="U52" s="25">
        <f>CODE(U51)</f>
        <v>79</v>
      </c>
      <c r="V52" s="25">
        <f t="shared" si="38"/>
        <v>48</v>
      </c>
      <c r="W52" s="25">
        <f t="shared" si="38"/>
        <v>50</v>
      </c>
      <c r="X52" s="25">
        <f t="shared" si="38"/>
        <v>48</v>
      </c>
      <c r="Y52" s="25">
        <f t="shared" si="38"/>
        <v>49</v>
      </c>
      <c r="Z52" s="55">
        <f>SUM(N52:Y52)</f>
        <v>684</v>
      </c>
      <c r="AA52" s="56"/>
      <c r="AB52" s="55">
        <v>3</v>
      </c>
      <c r="AC52" s="56"/>
      <c r="AL52" s="13"/>
      <c r="AN52" s="58">
        <v>2</v>
      </c>
      <c r="AO52" s="58"/>
      <c r="AP52" s="25">
        <f t="shared" ref="AP52:BC52" si="39">CODE(AP51)</f>
        <v>48</v>
      </c>
      <c r="AQ52" s="25">
        <f t="shared" si="39"/>
        <v>49</v>
      </c>
      <c r="AR52" s="25">
        <f t="shared" si="39"/>
        <v>48</v>
      </c>
      <c r="AS52" s="25">
        <f t="shared" si="39"/>
        <v>48</v>
      </c>
      <c r="AT52" s="25">
        <f t="shared" si="39"/>
        <v>65</v>
      </c>
      <c r="AU52" s="25">
        <f t="shared" si="39"/>
        <v>67</v>
      </c>
      <c r="AV52" s="25">
        <f t="shared" si="39"/>
        <v>75</v>
      </c>
      <c r="AW52" s="25">
        <f t="shared" si="39"/>
        <v>48</v>
      </c>
      <c r="AX52" s="25">
        <f t="shared" si="39"/>
        <v>48</v>
      </c>
      <c r="AY52" s="25">
        <f t="shared" si="39"/>
        <v>48</v>
      </c>
      <c r="AZ52" s="25">
        <f t="shared" si="39"/>
        <v>49</v>
      </c>
      <c r="BA52" s="25">
        <f t="shared" si="39"/>
        <v>67</v>
      </c>
      <c r="BB52" s="25">
        <f t="shared" si="39"/>
        <v>67</v>
      </c>
      <c r="BC52" s="25">
        <f t="shared" si="39"/>
        <v>82</v>
      </c>
      <c r="BD52" s="55">
        <f>SUM(AP52:BC52)</f>
        <v>809</v>
      </c>
      <c r="BE52" s="56"/>
      <c r="BF52" s="55">
        <v>3</v>
      </c>
      <c r="BG52" s="56"/>
      <c r="BS52" s="22"/>
      <c r="BT52" s="13"/>
    </row>
    <row r="53" spans="3:72" x14ac:dyDescent="0.15">
      <c r="C53" s="18"/>
      <c r="D53" s="59"/>
      <c r="E53" s="60"/>
      <c r="F53" s="18"/>
      <c r="G53" s="23" t="s">
        <v>172</v>
      </c>
      <c r="H53" s="55" t="str">
        <f>DEC2HEX(H52,2)</f>
        <v>02</v>
      </c>
      <c r="I53" s="56"/>
      <c r="J53" s="25" t="str">
        <f t="shared" ref="J53:Y53" si="40">DEC2HEX(J52,2)</f>
        <v>30</v>
      </c>
      <c r="K53" s="25" t="str">
        <f t="shared" si="40"/>
        <v>30</v>
      </c>
      <c r="L53" s="25" t="str">
        <f t="shared" si="40"/>
        <v>30</v>
      </c>
      <c r="M53" s="25" t="str">
        <f t="shared" si="40"/>
        <v>32</v>
      </c>
      <c r="N53" s="25" t="str">
        <f t="shared" si="40"/>
        <v>43</v>
      </c>
      <c r="O53" s="25" t="str">
        <f t="shared" si="40"/>
        <v>43</v>
      </c>
      <c r="P53" s="25" t="str">
        <f t="shared" si="40"/>
        <v>52</v>
      </c>
      <c r="Q53" s="25" t="str">
        <f t="shared" si="40"/>
        <v>30</v>
      </c>
      <c r="R53" s="25" t="str">
        <f t="shared" si="40"/>
        <v>31</v>
      </c>
      <c r="S53" s="25" t="str">
        <f t="shared" si="40"/>
        <v>31</v>
      </c>
      <c r="T53" s="25" t="str">
        <f t="shared" si="40"/>
        <v>30</v>
      </c>
      <c r="U53" s="25" t="str">
        <f>DEC2HEX(U52,2)</f>
        <v>4F</v>
      </c>
      <c r="V53" s="25" t="str">
        <f t="shared" si="40"/>
        <v>30</v>
      </c>
      <c r="W53" s="25" t="str">
        <f t="shared" si="40"/>
        <v>32</v>
      </c>
      <c r="X53" s="25" t="str">
        <f t="shared" si="40"/>
        <v>30</v>
      </c>
      <c r="Y53" s="25" t="str">
        <f t="shared" si="40"/>
        <v>31</v>
      </c>
      <c r="Z53" s="25" t="str">
        <f>DEC2HEX(CODE(MID(DEC2HEX(Z52,4),3,1)),2)</f>
        <v>41</v>
      </c>
      <c r="AA53" s="25" t="str">
        <f>DEC2HEX(CODE(MID(DEC2HEX(Z52,4),4,1)),2)</f>
        <v>43</v>
      </c>
      <c r="AB53" s="55" t="str">
        <f>DEC2HEX(AB52,2)</f>
        <v>03</v>
      </c>
      <c r="AC53" s="56"/>
      <c r="AL53" s="13"/>
      <c r="AN53" s="55" t="str">
        <f>DEC2HEX(AN52,2)</f>
        <v>02</v>
      </c>
      <c r="AO53" s="56"/>
      <c r="AP53" s="25" t="str">
        <f t="shared" ref="AP53:BC53" si="41">DEC2HEX(AP52,2)</f>
        <v>30</v>
      </c>
      <c r="AQ53" s="25" t="str">
        <f t="shared" si="41"/>
        <v>31</v>
      </c>
      <c r="AR53" s="25" t="str">
        <f t="shared" si="41"/>
        <v>30</v>
      </c>
      <c r="AS53" s="25" t="str">
        <f t="shared" si="41"/>
        <v>30</v>
      </c>
      <c r="AT53" s="25" t="str">
        <f t="shared" si="41"/>
        <v>41</v>
      </c>
      <c r="AU53" s="25" t="str">
        <f t="shared" si="41"/>
        <v>43</v>
      </c>
      <c r="AV53" s="25" t="str">
        <f t="shared" si="41"/>
        <v>4B</v>
      </c>
      <c r="AW53" s="25" t="str">
        <f t="shared" si="41"/>
        <v>30</v>
      </c>
      <c r="AX53" s="25" t="str">
        <f t="shared" si="41"/>
        <v>30</v>
      </c>
      <c r="AY53" s="25" t="str">
        <f t="shared" si="41"/>
        <v>30</v>
      </c>
      <c r="AZ53" s="25" t="str">
        <f t="shared" si="41"/>
        <v>31</v>
      </c>
      <c r="BA53" s="25" t="str">
        <f t="shared" si="41"/>
        <v>43</v>
      </c>
      <c r="BB53" s="25" t="str">
        <f t="shared" si="41"/>
        <v>43</v>
      </c>
      <c r="BC53" s="25" t="str">
        <f t="shared" si="41"/>
        <v>52</v>
      </c>
      <c r="BD53" s="25" t="str">
        <f>DEC2HEX(CODE(MID(DEC2HEX(BD52,4),3,1)),2)</f>
        <v>32</v>
      </c>
      <c r="BE53" s="25" t="str">
        <f>DEC2HEX(CODE(MID(DEC2HEX(BD52,4),4,1)),2)</f>
        <v>39</v>
      </c>
      <c r="BF53" s="55" t="str">
        <f>DEC2HEX(BF52,2)</f>
        <v>03</v>
      </c>
      <c r="BG53" s="56"/>
      <c r="BS53" s="22"/>
      <c r="BT53" s="13"/>
    </row>
    <row r="54" spans="3:72" x14ac:dyDescent="0.15">
      <c r="C54" s="18"/>
      <c r="D54" s="20"/>
      <c r="E54" s="21"/>
      <c r="F54" s="18"/>
      <c r="AL54" s="13"/>
      <c r="BS54" s="22"/>
      <c r="BT54" s="13"/>
    </row>
    <row r="55" spans="3:72" ht="3.75" customHeight="1" x14ac:dyDescent="0.15">
      <c r="C55" s="18"/>
      <c r="D55" s="16"/>
      <c r="E55" s="17"/>
      <c r="F55" s="18"/>
      <c r="G55" s="13"/>
      <c r="H55" s="13"/>
      <c r="I55" s="13"/>
      <c r="J55" s="26"/>
      <c r="K55" s="26"/>
      <c r="L55" s="26"/>
      <c r="M55" s="26"/>
      <c r="N55" s="13"/>
      <c r="O55" s="13"/>
      <c r="P55" s="13"/>
      <c r="Q55" s="26"/>
      <c r="R55" s="26"/>
      <c r="S55" s="26"/>
      <c r="T55" s="26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26"/>
      <c r="AQ55" s="26"/>
      <c r="AR55" s="26"/>
      <c r="AS55" s="26"/>
      <c r="AT55" s="13"/>
      <c r="AU55" s="13"/>
      <c r="AV55" s="13"/>
      <c r="AW55" s="26"/>
      <c r="AX55" s="26"/>
      <c r="AY55" s="26"/>
      <c r="AZ55" s="26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9"/>
      <c r="BT55" s="13"/>
    </row>
    <row r="56" spans="3:72" x14ac:dyDescent="0.15">
      <c r="C56" s="18"/>
      <c r="D56" s="20"/>
      <c r="E56" s="21"/>
      <c r="F56" s="18"/>
      <c r="AL56" s="13"/>
      <c r="BS56" s="22"/>
      <c r="BT56" s="13"/>
    </row>
    <row r="57" spans="3:72" x14ac:dyDescent="0.15">
      <c r="C57" s="18"/>
      <c r="D57" s="59">
        <v>7</v>
      </c>
      <c r="E57" s="60" t="s">
        <v>155</v>
      </c>
      <c r="F57" s="18"/>
      <c r="G57" s="23"/>
      <c r="H57" s="57" t="s">
        <v>0</v>
      </c>
      <c r="I57" s="57"/>
      <c r="J57" s="57" t="s">
        <v>65</v>
      </c>
      <c r="K57" s="57"/>
      <c r="L57" s="57"/>
      <c r="M57" s="57"/>
      <c r="N57" s="57" t="s">
        <v>167</v>
      </c>
      <c r="O57" s="57"/>
      <c r="P57" s="57"/>
      <c r="Q57" s="66" t="s">
        <v>146</v>
      </c>
      <c r="R57" s="67"/>
      <c r="S57" s="67"/>
      <c r="T57" s="68"/>
      <c r="U57" s="27" t="s">
        <v>41</v>
      </c>
      <c r="V57" s="57" t="s">
        <v>163</v>
      </c>
      <c r="W57" s="57"/>
      <c r="X57" s="57"/>
      <c r="Y57" s="57"/>
      <c r="Z57" s="57" t="s">
        <v>1</v>
      </c>
      <c r="AA57" s="57"/>
      <c r="AB57" s="57" t="s">
        <v>168</v>
      </c>
      <c r="AC57" s="57"/>
      <c r="AL57" s="13"/>
      <c r="AN57" s="57" t="s">
        <v>0</v>
      </c>
      <c r="AO57" s="57"/>
      <c r="AP57" s="57" t="s">
        <v>50</v>
      </c>
      <c r="AQ57" s="57"/>
      <c r="AR57" s="57"/>
      <c r="AS57" s="57"/>
      <c r="AT57" s="57" t="s">
        <v>167</v>
      </c>
      <c r="AU57" s="57"/>
      <c r="AV57" s="57"/>
      <c r="AW57" s="57" t="s">
        <v>65</v>
      </c>
      <c r="AX57" s="57"/>
      <c r="AY57" s="57"/>
      <c r="AZ57" s="57"/>
      <c r="BA57" s="57" t="s">
        <v>6</v>
      </c>
      <c r="BB57" s="57"/>
      <c r="BC57" s="57"/>
      <c r="BD57" s="57" t="s">
        <v>1</v>
      </c>
      <c r="BE57" s="57"/>
      <c r="BF57" s="57" t="s">
        <v>168</v>
      </c>
      <c r="BG57" s="57"/>
      <c r="BS57" s="22"/>
      <c r="BT57" s="13"/>
    </row>
    <row r="58" spans="3:72" x14ac:dyDescent="0.15">
      <c r="C58" s="18"/>
      <c r="D58" s="59"/>
      <c r="E58" s="60"/>
      <c r="F58" s="18"/>
      <c r="G58" s="23" t="s">
        <v>169</v>
      </c>
      <c r="H58" s="58" t="s">
        <v>102</v>
      </c>
      <c r="I58" s="58"/>
      <c r="J58" s="25">
        <v>0</v>
      </c>
      <c r="K58" s="25">
        <v>0</v>
      </c>
      <c r="L58" s="25">
        <v>0</v>
      </c>
      <c r="M58" s="25">
        <v>2</v>
      </c>
      <c r="N58" s="24" t="s">
        <v>15</v>
      </c>
      <c r="O58" s="24" t="s">
        <v>34</v>
      </c>
      <c r="P58" s="24" t="s">
        <v>27</v>
      </c>
      <c r="Q58" s="25">
        <v>0</v>
      </c>
      <c r="R58" s="35">
        <v>2</v>
      </c>
      <c r="S58" s="25">
        <v>0</v>
      </c>
      <c r="T58" s="25">
        <v>2</v>
      </c>
      <c r="U58" s="28" t="s">
        <v>25</v>
      </c>
      <c r="V58" s="25">
        <v>0</v>
      </c>
      <c r="W58" s="25">
        <v>0</v>
      </c>
      <c r="X58" s="25">
        <v>2</v>
      </c>
      <c r="Y58" s="25">
        <v>0</v>
      </c>
      <c r="Z58" s="25" t="str">
        <f>MID(DEC2HEX(Z59,4),3,1)</f>
        <v>A</v>
      </c>
      <c r="AA58" s="25" t="str">
        <f>MID(DEC2HEX(Z59,4),4,1)</f>
        <v>8</v>
      </c>
      <c r="AB58" s="58" t="s">
        <v>170</v>
      </c>
      <c r="AC58" s="58"/>
      <c r="AL58" s="13"/>
      <c r="AN58" s="58" t="s">
        <v>102</v>
      </c>
      <c r="AO58" s="58"/>
      <c r="AP58" s="25">
        <v>0</v>
      </c>
      <c r="AQ58" s="25">
        <v>1</v>
      </c>
      <c r="AR58" s="25">
        <v>0</v>
      </c>
      <c r="AS58" s="25">
        <v>0</v>
      </c>
      <c r="AT58" s="24" t="s">
        <v>14</v>
      </c>
      <c r="AU58" s="24" t="s">
        <v>15</v>
      </c>
      <c r="AV58" s="24" t="s">
        <v>16</v>
      </c>
      <c r="AW58" s="25">
        <v>0</v>
      </c>
      <c r="AX58" s="25">
        <v>0</v>
      </c>
      <c r="AY58" s="25">
        <v>0</v>
      </c>
      <c r="AZ58" s="25">
        <v>1</v>
      </c>
      <c r="BA58" s="25" t="str">
        <f>N58</f>
        <v>C</v>
      </c>
      <c r="BB58" s="25" t="str">
        <f>O58</f>
        <v>B</v>
      </c>
      <c r="BC58" s="25" t="str">
        <f>P58</f>
        <v>T</v>
      </c>
      <c r="BD58" s="25" t="str">
        <f>MID(DEC2HEX(BD59,4),3,1)</f>
        <v>2</v>
      </c>
      <c r="BE58" s="25" t="str">
        <f>MID(DEC2HEX(BD59,4),4,1)</f>
        <v>A</v>
      </c>
      <c r="BF58" s="58" t="s">
        <v>170</v>
      </c>
      <c r="BG58" s="58"/>
      <c r="BS58" s="22"/>
      <c r="BT58" s="13"/>
    </row>
    <row r="59" spans="3:72" x14ac:dyDescent="0.15">
      <c r="C59" s="18"/>
      <c r="D59" s="59"/>
      <c r="E59" s="60"/>
      <c r="F59" s="18"/>
      <c r="G59" s="23" t="s">
        <v>171</v>
      </c>
      <c r="H59" s="58">
        <v>2</v>
      </c>
      <c r="I59" s="58"/>
      <c r="J59" s="25">
        <f t="shared" ref="J59:Y59" si="42">CODE(J58)</f>
        <v>48</v>
      </c>
      <c r="K59" s="25">
        <f t="shared" si="42"/>
        <v>48</v>
      </c>
      <c r="L59" s="25">
        <f t="shared" si="42"/>
        <v>48</v>
      </c>
      <c r="M59" s="25">
        <f t="shared" si="42"/>
        <v>50</v>
      </c>
      <c r="N59" s="25">
        <f t="shared" si="42"/>
        <v>67</v>
      </c>
      <c r="O59" s="25">
        <f t="shared" si="42"/>
        <v>66</v>
      </c>
      <c r="P59" s="25">
        <f t="shared" si="42"/>
        <v>84</v>
      </c>
      <c r="Q59" s="25">
        <f t="shared" si="42"/>
        <v>48</v>
      </c>
      <c r="R59" s="25">
        <f t="shared" si="42"/>
        <v>50</v>
      </c>
      <c r="S59" s="25">
        <f t="shared" si="42"/>
        <v>48</v>
      </c>
      <c r="T59" s="25">
        <f t="shared" si="42"/>
        <v>50</v>
      </c>
      <c r="U59" s="25">
        <f>CODE(U58)</f>
        <v>73</v>
      </c>
      <c r="V59" s="25">
        <f t="shared" si="42"/>
        <v>48</v>
      </c>
      <c r="W59" s="25">
        <f t="shared" si="42"/>
        <v>48</v>
      </c>
      <c r="X59" s="25">
        <f t="shared" si="42"/>
        <v>50</v>
      </c>
      <c r="Y59" s="25">
        <f t="shared" si="42"/>
        <v>48</v>
      </c>
      <c r="Z59" s="55">
        <f>SUM(N59:Y59)</f>
        <v>680</v>
      </c>
      <c r="AA59" s="56"/>
      <c r="AB59" s="55">
        <v>3</v>
      </c>
      <c r="AC59" s="56"/>
      <c r="AL59" s="13"/>
      <c r="AN59" s="58">
        <v>2</v>
      </c>
      <c r="AO59" s="58"/>
      <c r="AP59" s="25">
        <f t="shared" ref="AP59:BC59" si="43">CODE(AP58)</f>
        <v>48</v>
      </c>
      <c r="AQ59" s="25">
        <f t="shared" si="43"/>
        <v>49</v>
      </c>
      <c r="AR59" s="25">
        <f t="shared" si="43"/>
        <v>48</v>
      </c>
      <c r="AS59" s="25">
        <f t="shared" si="43"/>
        <v>48</v>
      </c>
      <c r="AT59" s="25">
        <f t="shared" si="43"/>
        <v>65</v>
      </c>
      <c r="AU59" s="25">
        <f t="shared" si="43"/>
        <v>67</v>
      </c>
      <c r="AV59" s="25">
        <f t="shared" si="43"/>
        <v>75</v>
      </c>
      <c r="AW59" s="25">
        <f t="shared" si="43"/>
        <v>48</v>
      </c>
      <c r="AX59" s="25">
        <f t="shared" si="43"/>
        <v>48</v>
      </c>
      <c r="AY59" s="25">
        <f t="shared" si="43"/>
        <v>48</v>
      </c>
      <c r="AZ59" s="25">
        <f t="shared" si="43"/>
        <v>49</v>
      </c>
      <c r="BA59" s="25">
        <f t="shared" si="43"/>
        <v>67</v>
      </c>
      <c r="BB59" s="25">
        <f t="shared" si="43"/>
        <v>66</v>
      </c>
      <c r="BC59" s="25">
        <f t="shared" si="43"/>
        <v>84</v>
      </c>
      <c r="BD59" s="55">
        <f>SUM(AP59:BC59)</f>
        <v>810</v>
      </c>
      <c r="BE59" s="56"/>
      <c r="BF59" s="55">
        <v>3</v>
      </c>
      <c r="BG59" s="56"/>
      <c r="BS59" s="22"/>
      <c r="BT59" s="13"/>
    </row>
    <row r="60" spans="3:72" x14ac:dyDescent="0.15">
      <c r="C60" s="18"/>
      <c r="D60" s="59"/>
      <c r="E60" s="60"/>
      <c r="F60" s="18"/>
      <c r="G60" s="23" t="s">
        <v>172</v>
      </c>
      <c r="H60" s="55" t="str">
        <f>DEC2HEX(H59,2)</f>
        <v>02</v>
      </c>
      <c r="I60" s="56"/>
      <c r="J60" s="25" t="str">
        <f t="shared" ref="J60:Y60" si="44">DEC2HEX(J59,2)</f>
        <v>30</v>
      </c>
      <c r="K60" s="25" t="str">
        <f t="shared" si="44"/>
        <v>30</v>
      </c>
      <c r="L60" s="25" t="str">
        <f t="shared" si="44"/>
        <v>30</v>
      </c>
      <c r="M60" s="25" t="str">
        <f t="shared" si="44"/>
        <v>32</v>
      </c>
      <c r="N60" s="25" t="str">
        <f t="shared" si="44"/>
        <v>43</v>
      </c>
      <c r="O60" s="25" t="str">
        <f t="shared" si="44"/>
        <v>42</v>
      </c>
      <c r="P60" s="25" t="str">
        <f t="shared" si="44"/>
        <v>54</v>
      </c>
      <c r="Q60" s="25" t="str">
        <f t="shared" si="44"/>
        <v>30</v>
      </c>
      <c r="R60" s="25" t="str">
        <f t="shared" si="44"/>
        <v>32</v>
      </c>
      <c r="S60" s="25" t="str">
        <f t="shared" si="44"/>
        <v>30</v>
      </c>
      <c r="T60" s="25" t="str">
        <f t="shared" si="44"/>
        <v>32</v>
      </c>
      <c r="U60" s="25" t="str">
        <f>DEC2HEX(U59,2)</f>
        <v>49</v>
      </c>
      <c r="V60" s="25" t="str">
        <f t="shared" si="44"/>
        <v>30</v>
      </c>
      <c r="W60" s="25" t="str">
        <f t="shared" si="44"/>
        <v>30</v>
      </c>
      <c r="X60" s="25" t="str">
        <f t="shared" si="44"/>
        <v>32</v>
      </c>
      <c r="Y60" s="25" t="str">
        <f t="shared" si="44"/>
        <v>30</v>
      </c>
      <c r="Z60" s="25" t="str">
        <f>DEC2HEX(CODE(MID(DEC2HEX(Z59,4),3,1)),2)</f>
        <v>41</v>
      </c>
      <c r="AA60" s="25" t="str">
        <f>DEC2HEX(CODE(MID(DEC2HEX(Z59,4),4,1)),2)</f>
        <v>38</v>
      </c>
      <c r="AB60" s="55" t="str">
        <f>DEC2HEX(AB59,2)</f>
        <v>03</v>
      </c>
      <c r="AC60" s="56"/>
      <c r="AL60" s="13"/>
      <c r="AN60" s="55" t="str">
        <f>DEC2HEX(AN59,2)</f>
        <v>02</v>
      </c>
      <c r="AO60" s="56"/>
      <c r="AP60" s="25" t="str">
        <f t="shared" ref="AP60:BC60" si="45">DEC2HEX(AP59,2)</f>
        <v>30</v>
      </c>
      <c r="AQ60" s="25" t="str">
        <f t="shared" si="45"/>
        <v>31</v>
      </c>
      <c r="AR60" s="25" t="str">
        <f t="shared" si="45"/>
        <v>30</v>
      </c>
      <c r="AS60" s="25" t="str">
        <f t="shared" si="45"/>
        <v>30</v>
      </c>
      <c r="AT60" s="25" t="str">
        <f t="shared" si="45"/>
        <v>41</v>
      </c>
      <c r="AU60" s="25" t="str">
        <f t="shared" si="45"/>
        <v>43</v>
      </c>
      <c r="AV60" s="25" t="str">
        <f t="shared" si="45"/>
        <v>4B</v>
      </c>
      <c r="AW60" s="25" t="str">
        <f t="shared" si="45"/>
        <v>30</v>
      </c>
      <c r="AX60" s="25" t="str">
        <f t="shared" si="45"/>
        <v>30</v>
      </c>
      <c r="AY60" s="25" t="str">
        <f t="shared" si="45"/>
        <v>30</v>
      </c>
      <c r="AZ60" s="25" t="str">
        <f t="shared" si="45"/>
        <v>31</v>
      </c>
      <c r="BA60" s="25" t="str">
        <f t="shared" si="45"/>
        <v>43</v>
      </c>
      <c r="BB60" s="25" t="str">
        <f t="shared" si="45"/>
        <v>42</v>
      </c>
      <c r="BC60" s="25" t="str">
        <f t="shared" si="45"/>
        <v>54</v>
      </c>
      <c r="BD60" s="25" t="str">
        <f>DEC2HEX(CODE(MID(DEC2HEX(BD59,4),3,1)),2)</f>
        <v>32</v>
      </c>
      <c r="BE60" s="25" t="str">
        <f>DEC2HEX(CODE(MID(DEC2HEX(BD59,4),4,1)),2)</f>
        <v>41</v>
      </c>
      <c r="BF60" s="55" t="str">
        <f>DEC2HEX(BF59,2)</f>
        <v>03</v>
      </c>
      <c r="BG60" s="56"/>
      <c r="BS60" s="22"/>
      <c r="BT60" s="13"/>
    </row>
    <row r="61" spans="3:72" x14ac:dyDescent="0.15">
      <c r="C61" s="18"/>
      <c r="D61" s="20"/>
      <c r="E61" s="21"/>
      <c r="F61" s="18"/>
      <c r="AL61" s="13"/>
      <c r="BS61" s="22"/>
      <c r="BT61" s="13"/>
    </row>
    <row r="62" spans="3:72" ht="3.75" customHeight="1" x14ac:dyDescent="0.15">
      <c r="C62" s="18"/>
      <c r="D62" s="16"/>
      <c r="E62" s="17"/>
      <c r="F62" s="18"/>
      <c r="G62" s="13"/>
      <c r="H62" s="13"/>
      <c r="I62" s="13"/>
      <c r="J62" s="26"/>
      <c r="K62" s="26"/>
      <c r="L62" s="26"/>
      <c r="M62" s="26"/>
      <c r="N62" s="13"/>
      <c r="O62" s="13"/>
      <c r="P62" s="13"/>
      <c r="Q62" s="26"/>
      <c r="R62" s="26"/>
      <c r="S62" s="26"/>
      <c r="T62" s="26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26"/>
      <c r="AQ62" s="26"/>
      <c r="AR62" s="26"/>
      <c r="AS62" s="26"/>
      <c r="AT62" s="13"/>
      <c r="AU62" s="13"/>
      <c r="AV62" s="13"/>
      <c r="AW62" s="26"/>
      <c r="AX62" s="26"/>
      <c r="AY62" s="26"/>
      <c r="AZ62" s="26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9"/>
      <c r="BT62" s="13"/>
    </row>
    <row r="63" spans="3:72" x14ac:dyDescent="0.15">
      <c r="C63" s="18"/>
      <c r="D63" s="20"/>
      <c r="E63" s="21"/>
      <c r="F63" s="18"/>
      <c r="AL63" s="13"/>
      <c r="BS63" s="22"/>
      <c r="BT63" s="13"/>
    </row>
    <row r="64" spans="3:72" x14ac:dyDescent="0.15">
      <c r="C64" s="18"/>
      <c r="D64" s="59">
        <v>8</v>
      </c>
      <c r="E64" s="60" t="s">
        <v>156</v>
      </c>
      <c r="F64" s="18"/>
      <c r="G64" s="23"/>
      <c r="H64" s="57" t="s">
        <v>0</v>
      </c>
      <c r="I64" s="57"/>
      <c r="J64" s="57" t="s">
        <v>65</v>
      </c>
      <c r="K64" s="57"/>
      <c r="L64" s="57"/>
      <c r="M64" s="57"/>
      <c r="N64" s="57" t="s">
        <v>167</v>
      </c>
      <c r="O64" s="57"/>
      <c r="P64" s="57"/>
      <c r="Q64" s="66" t="s">
        <v>146</v>
      </c>
      <c r="R64" s="67"/>
      <c r="S64" s="67"/>
      <c r="T64" s="68"/>
      <c r="U64" s="27" t="s">
        <v>41</v>
      </c>
      <c r="V64" s="57" t="s">
        <v>163</v>
      </c>
      <c r="W64" s="57"/>
      <c r="X64" s="57"/>
      <c r="Y64" s="57"/>
      <c r="Z64" s="57" t="s">
        <v>1</v>
      </c>
      <c r="AA64" s="57"/>
      <c r="AB64" s="57" t="s">
        <v>168</v>
      </c>
      <c r="AC64" s="57"/>
      <c r="AL64" s="13"/>
      <c r="AN64" s="57" t="s">
        <v>0</v>
      </c>
      <c r="AO64" s="57"/>
      <c r="AP64" s="57" t="s">
        <v>50</v>
      </c>
      <c r="AQ64" s="57"/>
      <c r="AR64" s="57"/>
      <c r="AS64" s="57"/>
      <c r="AT64" s="57" t="s">
        <v>167</v>
      </c>
      <c r="AU64" s="57"/>
      <c r="AV64" s="57"/>
      <c r="AW64" s="57" t="s">
        <v>65</v>
      </c>
      <c r="AX64" s="57"/>
      <c r="AY64" s="57"/>
      <c r="AZ64" s="57"/>
      <c r="BA64" s="57" t="s">
        <v>6</v>
      </c>
      <c r="BB64" s="57"/>
      <c r="BC64" s="57"/>
      <c r="BD64" s="57" t="s">
        <v>1</v>
      </c>
      <c r="BE64" s="57"/>
      <c r="BF64" s="57" t="s">
        <v>168</v>
      </c>
      <c r="BG64" s="57"/>
      <c r="BS64" s="22"/>
      <c r="BT64" s="13"/>
    </row>
    <row r="65" spans="3:72" x14ac:dyDescent="0.15">
      <c r="C65" s="18"/>
      <c r="D65" s="59"/>
      <c r="E65" s="60"/>
      <c r="F65" s="18"/>
      <c r="G65" s="23" t="s">
        <v>169</v>
      </c>
      <c r="H65" s="58" t="s">
        <v>102</v>
      </c>
      <c r="I65" s="58"/>
      <c r="J65" s="25">
        <v>0</v>
      </c>
      <c r="K65" s="25">
        <v>0</v>
      </c>
      <c r="L65" s="25">
        <v>0</v>
      </c>
      <c r="M65" s="25">
        <v>2</v>
      </c>
      <c r="N65" s="24" t="s">
        <v>15</v>
      </c>
      <c r="O65" s="24" t="s">
        <v>34</v>
      </c>
      <c r="P65" s="24" t="s">
        <v>27</v>
      </c>
      <c r="Q65" s="25">
        <v>0</v>
      </c>
      <c r="R65" s="35">
        <v>2</v>
      </c>
      <c r="S65" s="25">
        <v>0</v>
      </c>
      <c r="T65" s="25">
        <v>2</v>
      </c>
      <c r="U65" s="28" t="s">
        <v>45</v>
      </c>
      <c r="V65" s="25">
        <v>0</v>
      </c>
      <c r="W65" s="25">
        <v>0</v>
      </c>
      <c r="X65" s="25">
        <v>0</v>
      </c>
      <c r="Y65" s="25">
        <v>0</v>
      </c>
      <c r="Z65" s="25" t="str">
        <f>MID(DEC2HEX(Z66,4),3,1)</f>
        <v>A</v>
      </c>
      <c r="AA65" s="25" t="str">
        <f>MID(DEC2HEX(Z66,4),4,1)</f>
        <v>C</v>
      </c>
      <c r="AB65" s="58" t="s">
        <v>170</v>
      </c>
      <c r="AC65" s="58"/>
      <c r="AL65" s="13"/>
      <c r="AN65" s="58" t="s">
        <v>102</v>
      </c>
      <c r="AO65" s="58"/>
      <c r="AP65" s="25">
        <v>0</v>
      </c>
      <c r="AQ65" s="25">
        <v>1</v>
      </c>
      <c r="AR65" s="25">
        <v>0</v>
      </c>
      <c r="AS65" s="25">
        <v>0</v>
      </c>
      <c r="AT65" s="24" t="s">
        <v>14</v>
      </c>
      <c r="AU65" s="24" t="s">
        <v>15</v>
      </c>
      <c r="AV65" s="24" t="s">
        <v>16</v>
      </c>
      <c r="AW65" s="25">
        <v>0</v>
      </c>
      <c r="AX65" s="25">
        <v>0</v>
      </c>
      <c r="AY65" s="25">
        <v>0</v>
      </c>
      <c r="AZ65" s="25">
        <v>1</v>
      </c>
      <c r="BA65" s="25" t="str">
        <f>N65</f>
        <v>C</v>
      </c>
      <c r="BB65" s="25" t="str">
        <f>O65</f>
        <v>B</v>
      </c>
      <c r="BC65" s="25" t="str">
        <f>P65</f>
        <v>T</v>
      </c>
      <c r="BD65" s="25" t="str">
        <f>MID(DEC2HEX(BD66,4),3,1)</f>
        <v>2</v>
      </c>
      <c r="BE65" s="25" t="str">
        <f>MID(DEC2HEX(BD66,4),4,1)</f>
        <v>A</v>
      </c>
      <c r="BF65" s="58" t="s">
        <v>170</v>
      </c>
      <c r="BG65" s="58"/>
      <c r="BS65" s="22"/>
      <c r="BT65" s="13"/>
    </row>
    <row r="66" spans="3:72" x14ac:dyDescent="0.15">
      <c r="C66" s="18"/>
      <c r="D66" s="59"/>
      <c r="E66" s="60"/>
      <c r="F66" s="18"/>
      <c r="G66" s="23" t="s">
        <v>171</v>
      </c>
      <c r="H66" s="58">
        <v>2</v>
      </c>
      <c r="I66" s="58"/>
      <c r="J66" s="25">
        <f t="shared" ref="J66:T66" si="46">CODE(J65)</f>
        <v>48</v>
      </c>
      <c r="K66" s="25">
        <f t="shared" si="46"/>
        <v>48</v>
      </c>
      <c r="L66" s="25">
        <f t="shared" si="46"/>
        <v>48</v>
      </c>
      <c r="M66" s="25">
        <f t="shared" si="46"/>
        <v>50</v>
      </c>
      <c r="N66" s="25">
        <f t="shared" si="46"/>
        <v>67</v>
      </c>
      <c r="O66" s="25">
        <f t="shared" si="46"/>
        <v>66</v>
      </c>
      <c r="P66" s="25">
        <f t="shared" si="46"/>
        <v>84</v>
      </c>
      <c r="Q66" s="25">
        <f t="shared" si="46"/>
        <v>48</v>
      </c>
      <c r="R66" s="25">
        <f t="shared" si="46"/>
        <v>50</v>
      </c>
      <c r="S66" s="25">
        <f t="shared" si="46"/>
        <v>48</v>
      </c>
      <c r="T66" s="25">
        <f t="shared" si="46"/>
        <v>50</v>
      </c>
      <c r="U66" s="25">
        <f>CODE(U65)</f>
        <v>79</v>
      </c>
      <c r="V66" s="25">
        <f t="shared" ref="V66:Y66" si="47">CODE(V65)</f>
        <v>48</v>
      </c>
      <c r="W66" s="25">
        <f t="shared" si="47"/>
        <v>48</v>
      </c>
      <c r="X66" s="25">
        <f t="shared" si="47"/>
        <v>48</v>
      </c>
      <c r="Y66" s="25">
        <f t="shared" si="47"/>
        <v>48</v>
      </c>
      <c r="Z66" s="55">
        <f>SUM(N66:Y66)</f>
        <v>684</v>
      </c>
      <c r="AA66" s="56"/>
      <c r="AB66" s="55">
        <v>3</v>
      </c>
      <c r="AC66" s="56"/>
      <c r="AL66" s="13"/>
      <c r="AN66" s="58">
        <v>2</v>
      </c>
      <c r="AO66" s="58"/>
      <c r="AP66" s="25">
        <f t="shared" ref="AP66:BC66" si="48">CODE(AP65)</f>
        <v>48</v>
      </c>
      <c r="AQ66" s="25">
        <f t="shared" si="48"/>
        <v>49</v>
      </c>
      <c r="AR66" s="25">
        <f t="shared" si="48"/>
        <v>48</v>
      </c>
      <c r="AS66" s="25">
        <f t="shared" si="48"/>
        <v>48</v>
      </c>
      <c r="AT66" s="25">
        <f t="shared" si="48"/>
        <v>65</v>
      </c>
      <c r="AU66" s="25">
        <f t="shared" si="48"/>
        <v>67</v>
      </c>
      <c r="AV66" s="25">
        <f t="shared" si="48"/>
        <v>75</v>
      </c>
      <c r="AW66" s="25">
        <f t="shared" si="48"/>
        <v>48</v>
      </c>
      <c r="AX66" s="25">
        <f t="shared" si="48"/>
        <v>48</v>
      </c>
      <c r="AY66" s="25">
        <f t="shared" si="48"/>
        <v>48</v>
      </c>
      <c r="AZ66" s="25">
        <f t="shared" si="48"/>
        <v>49</v>
      </c>
      <c r="BA66" s="25">
        <f t="shared" si="48"/>
        <v>67</v>
      </c>
      <c r="BB66" s="25">
        <f t="shared" si="48"/>
        <v>66</v>
      </c>
      <c r="BC66" s="25">
        <f t="shared" si="48"/>
        <v>84</v>
      </c>
      <c r="BD66" s="55">
        <f>SUM(AP66:BC66)</f>
        <v>810</v>
      </c>
      <c r="BE66" s="56"/>
      <c r="BF66" s="55">
        <v>3</v>
      </c>
      <c r="BG66" s="56"/>
      <c r="BS66" s="22"/>
      <c r="BT66" s="13"/>
    </row>
    <row r="67" spans="3:72" x14ac:dyDescent="0.15">
      <c r="C67" s="18"/>
      <c r="D67" s="59"/>
      <c r="E67" s="60"/>
      <c r="F67" s="18"/>
      <c r="G67" s="23" t="s">
        <v>172</v>
      </c>
      <c r="H67" s="55" t="str">
        <f>DEC2HEX(H66,2)</f>
        <v>02</v>
      </c>
      <c r="I67" s="56"/>
      <c r="J67" s="25" t="str">
        <f t="shared" ref="J67:T67" si="49">DEC2HEX(J66,2)</f>
        <v>30</v>
      </c>
      <c r="K67" s="25" t="str">
        <f t="shared" si="49"/>
        <v>30</v>
      </c>
      <c r="L67" s="25" t="str">
        <f t="shared" si="49"/>
        <v>30</v>
      </c>
      <c r="M67" s="25" t="str">
        <f t="shared" si="49"/>
        <v>32</v>
      </c>
      <c r="N67" s="25" t="str">
        <f t="shared" si="49"/>
        <v>43</v>
      </c>
      <c r="O67" s="25" t="str">
        <f t="shared" si="49"/>
        <v>42</v>
      </c>
      <c r="P67" s="25" t="str">
        <f t="shared" si="49"/>
        <v>54</v>
      </c>
      <c r="Q67" s="25" t="str">
        <f t="shared" si="49"/>
        <v>30</v>
      </c>
      <c r="R67" s="25" t="str">
        <f t="shared" si="49"/>
        <v>32</v>
      </c>
      <c r="S67" s="25" t="str">
        <f t="shared" si="49"/>
        <v>30</v>
      </c>
      <c r="T67" s="25" t="str">
        <f t="shared" si="49"/>
        <v>32</v>
      </c>
      <c r="U67" s="25" t="str">
        <f>DEC2HEX(U66,2)</f>
        <v>4F</v>
      </c>
      <c r="V67" s="25" t="str">
        <f t="shared" ref="V67:Y67" si="50">DEC2HEX(V66,2)</f>
        <v>30</v>
      </c>
      <c r="W67" s="25" t="str">
        <f t="shared" si="50"/>
        <v>30</v>
      </c>
      <c r="X67" s="25" t="str">
        <f t="shared" si="50"/>
        <v>30</v>
      </c>
      <c r="Y67" s="25" t="str">
        <f t="shared" si="50"/>
        <v>30</v>
      </c>
      <c r="Z67" s="25" t="str">
        <f>DEC2HEX(CODE(MID(DEC2HEX(Z66,4),3,1)),2)</f>
        <v>41</v>
      </c>
      <c r="AA67" s="25" t="str">
        <f>DEC2HEX(CODE(MID(DEC2HEX(Z66,4),4,1)),2)</f>
        <v>43</v>
      </c>
      <c r="AB67" s="55" t="str">
        <f>DEC2HEX(AB66,2)</f>
        <v>03</v>
      </c>
      <c r="AC67" s="56"/>
      <c r="AL67" s="13"/>
      <c r="AN67" s="55" t="str">
        <f>DEC2HEX(AN66,2)</f>
        <v>02</v>
      </c>
      <c r="AO67" s="56"/>
      <c r="AP67" s="25" t="str">
        <f t="shared" ref="AP67:BC67" si="51">DEC2HEX(AP66,2)</f>
        <v>30</v>
      </c>
      <c r="AQ67" s="25" t="str">
        <f t="shared" si="51"/>
        <v>31</v>
      </c>
      <c r="AR67" s="25" t="str">
        <f t="shared" si="51"/>
        <v>30</v>
      </c>
      <c r="AS67" s="25" t="str">
        <f t="shared" si="51"/>
        <v>30</v>
      </c>
      <c r="AT67" s="25" t="str">
        <f t="shared" si="51"/>
        <v>41</v>
      </c>
      <c r="AU67" s="25" t="str">
        <f t="shared" si="51"/>
        <v>43</v>
      </c>
      <c r="AV67" s="25" t="str">
        <f t="shared" si="51"/>
        <v>4B</v>
      </c>
      <c r="AW67" s="25" t="str">
        <f t="shared" si="51"/>
        <v>30</v>
      </c>
      <c r="AX67" s="25" t="str">
        <f t="shared" si="51"/>
        <v>30</v>
      </c>
      <c r="AY67" s="25" t="str">
        <f t="shared" si="51"/>
        <v>30</v>
      </c>
      <c r="AZ67" s="25" t="str">
        <f t="shared" si="51"/>
        <v>31</v>
      </c>
      <c r="BA67" s="25" t="str">
        <f t="shared" si="51"/>
        <v>43</v>
      </c>
      <c r="BB67" s="25" t="str">
        <f t="shared" si="51"/>
        <v>42</v>
      </c>
      <c r="BC67" s="25" t="str">
        <f t="shared" si="51"/>
        <v>54</v>
      </c>
      <c r="BD67" s="25" t="str">
        <f>DEC2HEX(CODE(MID(DEC2HEX(BD66,4),3,1)),2)</f>
        <v>32</v>
      </c>
      <c r="BE67" s="25" t="str">
        <f>DEC2HEX(CODE(MID(DEC2HEX(BD66,4),4,1)),2)</f>
        <v>41</v>
      </c>
      <c r="BF67" s="55" t="str">
        <f>DEC2HEX(BF66,2)</f>
        <v>03</v>
      </c>
      <c r="BG67" s="56"/>
      <c r="BS67" s="22"/>
      <c r="BT67" s="13"/>
    </row>
    <row r="68" spans="3:72" x14ac:dyDescent="0.15">
      <c r="C68" s="18"/>
      <c r="D68" s="20"/>
      <c r="E68" s="21"/>
      <c r="F68" s="18"/>
      <c r="AL68" s="13"/>
      <c r="BS68" s="22"/>
      <c r="BT68" s="13"/>
    </row>
    <row r="69" spans="3:72" ht="3.75" customHeight="1" x14ac:dyDescent="0.15">
      <c r="C69" s="18"/>
      <c r="D69" s="16"/>
      <c r="E69" s="17"/>
      <c r="F69" s="18"/>
      <c r="G69" s="13"/>
      <c r="H69" s="13"/>
      <c r="I69" s="13"/>
      <c r="J69" s="26"/>
      <c r="K69" s="26"/>
      <c r="L69" s="26"/>
      <c r="M69" s="26"/>
      <c r="N69" s="13"/>
      <c r="O69" s="13"/>
      <c r="P69" s="13"/>
      <c r="Q69" s="26"/>
      <c r="R69" s="26"/>
      <c r="S69" s="26"/>
      <c r="T69" s="26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26"/>
      <c r="AQ69" s="26"/>
      <c r="AR69" s="26"/>
      <c r="AS69" s="26"/>
      <c r="AT69" s="13"/>
      <c r="AU69" s="13"/>
      <c r="AV69" s="13"/>
      <c r="AW69" s="26"/>
      <c r="AX69" s="26"/>
      <c r="AY69" s="26"/>
      <c r="AZ69" s="26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9"/>
      <c r="BT69" s="13"/>
    </row>
    <row r="70" spans="3:72" x14ac:dyDescent="0.15">
      <c r="C70" s="18"/>
      <c r="D70" s="20"/>
      <c r="E70" s="21"/>
      <c r="F70" s="18"/>
      <c r="AL70" s="13"/>
      <c r="BS70" s="22"/>
      <c r="BT70" s="13"/>
    </row>
    <row r="71" spans="3:72" x14ac:dyDescent="0.15">
      <c r="C71" s="18"/>
      <c r="D71" s="59">
        <v>9</v>
      </c>
      <c r="E71" s="60" t="s">
        <v>157</v>
      </c>
      <c r="F71" s="18"/>
      <c r="G71" s="23"/>
      <c r="H71" s="57" t="s">
        <v>0</v>
      </c>
      <c r="I71" s="57"/>
      <c r="J71" s="57" t="s">
        <v>65</v>
      </c>
      <c r="K71" s="57"/>
      <c r="L71" s="57"/>
      <c r="M71" s="57"/>
      <c r="N71" s="57" t="s">
        <v>167</v>
      </c>
      <c r="O71" s="57"/>
      <c r="P71" s="57"/>
      <c r="Q71" s="66" t="s">
        <v>148</v>
      </c>
      <c r="R71" s="67"/>
      <c r="S71" s="67"/>
      <c r="T71" s="68"/>
      <c r="U71" s="27" t="s">
        <v>41</v>
      </c>
      <c r="V71" s="57" t="s">
        <v>166</v>
      </c>
      <c r="W71" s="57"/>
      <c r="X71" s="57"/>
      <c r="Y71" s="57"/>
      <c r="Z71" s="57" t="s">
        <v>1</v>
      </c>
      <c r="AA71" s="57"/>
      <c r="AB71" s="57" t="s">
        <v>168</v>
      </c>
      <c r="AC71" s="57"/>
      <c r="AL71" s="13"/>
      <c r="AN71" s="57" t="s">
        <v>0</v>
      </c>
      <c r="AO71" s="57"/>
      <c r="AP71" s="57" t="s">
        <v>50</v>
      </c>
      <c r="AQ71" s="57"/>
      <c r="AR71" s="57"/>
      <c r="AS71" s="57"/>
      <c r="AT71" s="57" t="s">
        <v>167</v>
      </c>
      <c r="AU71" s="57"/>
      <c r="AV71" s="57"/>
      <c r="AW71" s="57" t="s">
        <v>65</v>
      </c>
      <c r="AX71" s="57"/>
      <c r="AY71" s="57"/>
      <c r="AZ71" s="57"/>
      <c r="BA71" s="57" t="s">
        <v>6</v>
      </c>
      <c r="BB71" s="57"/>
      <c r="BC71" s="57"/>
      <c r="BD71" s="57" t="s">
        <v>1</v>
      </c>
      <c r="BE71" s="57"/>
      <c r="BF71" s="57" t="s">
        <v>168</v>
      </c>
      <c r="BG71" s="57"/>
      <c r="BS71" s="22"/>
      <c r="BT71" s="13"/>
    </row>
    <row r="72" spans="3:72" x14ac:dyDescent="0.15">
      <c r="C72" s="18"/>
      <c r="D72" s="59"/>
      <c r="E72" s="60"/>
      <c r="F72" s="18"/>
      <c r="G72" s="23" t="s">
        <v>169</v>
      </c>
      <c r="H72" s="58" t="s">
        <v>102</v>
      </c>
      <c r="I72" s="58"/>
      <c r="J72" s="25">
        <v>0</v>
      </c>
      <c r="K72" s="25">
        <v>0</v>
      </c>
      <c r="L72" s="25">
        <v>0</v>
      </c>
      <c r="M72" s="25">
        <v>0</v>
      </c>
      <c r="N72" s="24" t="s">
        <v>15</v>
      </c>
      <c r="O72" s="24" t="s">
        <v>37</v>
      </c>
      <c r="P72" s="24" t="s">
        <v>27</v>
      </c>
      <c r="Q72" s="25">
        <v>0</v>
      </c>
      <c r="R72" s="35">
        <v>3</v>
      </c>
      <c r="S72" s="25">
        <v>9</v>
      </c>
      <c r="T72" s="25">
        <v>9</v>
      </c>
      <c r="U72" s="28" t="s">
        <v>25</v>
      </c>
      <c r="V72" s="25">
        <v>0</v>
      </c>
      <c r="W72" s="25">
        <v>0</v>
      </c>
      <c r="X72" s="25">
        <v>0</v>
      </c>
      <c r="Y72" s="28">
        <v>1</v>
      </c>
      <c r="Z72" s="25" t="str">
        <f>MID(DEC2HEX(Z73,4),3,1)</f>
        <v>B</v>
      </c>
      <c r="AA72" s="25" t="str">
        <f>MID(DEC2HEX(Z73,4),4,1)</f>
        <v>D</v>
      </c>
      <c r="AB72" s="58" t="s">
        <v>170</v>
      </c>
      <c r="AC72" s="58"/>
      <c r="AL72" s="13"/>
      <c r="AN72" s="58" t="s">
        <v>102</v>
      </c>
      <c r="AO72" s="58"/>
      <c r="AP72" s="25">
        <v>0</v>
      </c>
      <c r="AQ72" s="25">
        <v>1</v>
      </c>
      <c r="AR72" s="25">
        <v>0</v>
      </c>
      <c r="AS72" s="25">
        <v>0</v>
      </c>
      <c r="AT72" s="24" t="s">
        <v>14</v>
      </c>
      <c r="AU72" s="24" t="s">
        <v>15</v>
      </c>
      <c r="AV72" s="24" t="s">
        <v>16</v>
      </c>
      <c r="AW72" s="25">
        <v>0</v>
      </c>
      <c r="AX72" s="25">
        <v>0</v>
      </c>
      <c r="AY72" s="25">
        <v>0</v>
      </c>
      <c r="AZ72" s="25">
        <v>1</v>
      </c>
      <c r="BA72" s="25" t="str">
        <f>N72</f>
        <v>C</v>
      </c>
      <c r="BB72" s="25" t="str">
        <f>O72</f>
        <v>G</v>
      </c>
      <c r="BC72" s="25" t="str">
        <f>P72</f>
        <v>T</v>
      </c>
      <c r="BD72" s="25" t="str">
        <f>MID(DEC2HEX(BD73,4),3,1)</f>
        <v>2</v>
      </c>
      <c r="BE72" s="25" t="str">
        <f>MID(DEC2HEX(BD73,4),4,1)</f>
        <v>F</v>
      </c>
      <c r="BF72" s="58" t="s">
        <v>170</v>
      </c>
      <c r="BG72" s="58"/>
      <c r="BS72" s="22"/>
      <c r="BT72" s="13"/>
    </row>
    <row r="73" spans="3:72" x14ac:dyDescent="0.15">
      <c r="C73" s="18"/>
      <c r="D73" s="59"/>
      <c r="E73" s="60"/>
      <c r="F73" s="18"/>
      <c r="G73" s="23" t="s">
        <v>171</v>
      </c>
      <c r="H73" s="58">
        <v>2</v>
      </c>
      <c r="I73" s="58"/>
      <c r="J73" s="25">
        <f t="shared" ref="J73:T73" si="52">CODE(J72)</f>
        <v>48</v>
      </c>
      <c r="K73" s="25">
        <f t="shared" si="52"/>
        <v>48</v>
      </c>
      <c r="L73" s="25">
        <f t="shared" si="52"/>
        <v>48</v>
      </c>
      <c r="M73" s="25">
        <f t="shared" si="52"/>
        <v>48</v>
      </c>
      <c r="N73" s="25">
        <f t="shared" si="52"/>
        <v>67</v>
      </c>
      <c r="O73" s="25">
        <f t="shared" si="52"/>
        <v>71</v>
      </c>
      <c r="P73" s="25">
        <f t="shared" si="52"/>
        <v>84</v>
      </c>
      <c r="Q73" s="25">
        <f t="shared" si="52"/>
        <v>48</v>
      </c>
      <c r="R73" s="25">
        <f t="shared" si="52"/>
        <v>51</v>
      </c>
      <c r="S73" s="25">
        <f t="shared" si="52"/>
        <v>57</v>
      </c>
      <c r="T73" s="25">
        <f t="shared" si="52"/>
        <v>57</v>
      </c>
      <c r="U73" s="25">
        <f>CODE(U72)</f>
        <v>73</v>
      </c>
      <c r="V73" s="25">
        <f t="shared" ref="V73:Y73" si="53">CODE(V72)</f>
        <v>48</v>
      </c>
      <c r="W73" s="25">
        <f t="shared" si="53"/>
        <v>48</v>
      </c>
      <c r="X73" s="25">
        <f t="shared" si="53"/>
        <v>48</v>
      </c>
      <c r="Y73" s="25">
        <f t="shared" si="53"/>
        <v>49</v>
      </c>
      <c r="Z73" s="55">
        <f>SUM(N73:Y73)</f>
        <v>701</v>
      </c>
      <c r="AA73" s="56"/>
      <c r="AB73" s="55">
        <v>3</v>
      </c>
      <c r="AC73" s="56"/>
      <c r="AL73" s="13"/>
      <c r="AN73" s="58">
        <v>2</v>
      </c>
      <c r="AO73" s="58"/>
      <c r="AP73" s="25">
        <f t="shared" ref="AP73:BC73" si="54">CODE(AP72)</f>
        <v>48</v>
      </c>
      <c r="AQ73" s="25">
        <f t="shared" si="54"/>
        <v>49</v>
      </c>
      <c r="AR73" s="25">
        <f t="shared" si="54"/>
        <v>48</v>
      </c>
      <c r="AS73" s="25">
        <f t="shared" si="54"/>
        <v>48</v>
      </c>
      <c r="AT73" s="25">
        <f t="shared" si="54"/>
        <v>65</v>
      </c>
      <c r="AU73" s="25">
        <f t="shared" si="54"/>
        <v>67</v>
      </c>
      <c r="AV73" s="25">
        <f t="shared" si="54"/>
        <v>75</v>
      </c>
      <c r="AW73" s="25">
        <f t="shared" si="54"/>
        <v>48</v>
      </c>
      <c r="AX73" s="25">
        <f t="shared" si="54"/>
        <v>48</v>
      </c>
      <c r="AY73" s="25">
        <f t="shared" si="54"/>
        <v>48</v>
      </c>
      <c r="AZ73" s="25">
        <f t="shared" si="54"/>
        <v>49</v>
      </c>
      <c r="BA73" s="25">
        <f t="shared" si="54"/>
        <v>67</v>
      </c>
      <c r="BB73" s="25">
        <f t="shared" si="54"/>
        <v>71</v>
      </c>
      <c r="BC73" s="25">
        <f t="shared" si="54"/>
        <v>84</v>
      </c>
      <c r="BD73" s="55">
        <f>SUM(AP73:BC73)</f>
        <v>815</v>
      </c>
      <c r="BE73" s="56"/>
      <c r="BF73" s="55">
        <v>3</v>
      </c>
      <c r="BG73" s="56"/>
      <c r="BS73" s="22"/>
      <c r="BT73" s="13"/>
    </row>
    <row r="74" spans="3:72" x14ac:dyDescent="0.15">
      <c r="C74" s="18"/>
      <c r="D74" s="59"/>
      <c r="E74" s="60"/>
      <c r="F74" s="18"/>
      <c r="G74" s="23" t="s">
        <v>172</v>
      </c>
      <c r="H74" s="55" t="str">
        <f>DEC2HEX(H73,2)</f>
        <v>02</v>
      </c>
      <c r="I74" s="56"/>
      <c r="J74" s="25" t="str">
        <f t="shared" ref="J74:T74" si="55">DEC2HEX(J73,2)</f>
        <v>30</v>
      </c>
      <c r="K74" s="25" t="str">
        <f t="shared" si="55"/>
        <v>30</v>
      </c>
      <c r="L74" s="25" t="str">
        <f t="shared" si="55"/>
        <v>30</v>
      </c>
      <c r="M74" s="25" t="str">
        <f t="shared" si="55"/>
        <v>30</v>
      </c>
      <c r="N74" s="25" t="str">
        <f t="shared" si="55"/>
        <v>43</v>
      </c>
      <c r="O74" s="25" t="str">
        <f t="shared" si="55"/>
        <v>47</v>
      </c>
      <c r="P74" s="25" t="str">
        <f t="shared" si="55"/>
        <v>54</v>
      </c>
      <c r="Q74" s="25" t="str">
        <f t="shared" si="55"/>
        <v>30</v>
      </c>
      <c r="R74" s="25" t="str">
        <f t="shared" si="55"/>
        <v>33</v>
      </c>
      <c r="S74" s="25" t="str">
        <f t="shared" si="55"/>
        <v>39</v>
      </c>
      <c r="T74" s="25" t="str">
        <f t="shared" si="55"/>
        <v>39</v>
      </c>
      <c r="U74" s="25" t="str">
        <f>DEC2HEX(U73,2)</f>
        <v>49</v>
      </c>
      <c r="V74" s="25" t="str">
        <f t="shared" ref="V74:Y74" si="56">DEC2HEX(V73,2)</f>
        <v>30</v>
      </c>
      <c r="W74" s="25" t="str">
        <f t="shared" si="56"/>
        <v>30</v>
      </c>
      <c r="X74" s="25" t="str">
        <f t="shared" si="56"/>
        <v>30</v>
      </c>
      <c r="Y74" s="25" t="str">
        <f t="shared" si="56"/>
        <v>31</v>
      </c>
      <c r="Z74" s="25" t="str">
        <f>DEC2HEX(CODE(MID(DEC2HEX(Z73,4),3,1)),2)</f>
        <v>42</v>
      </c>
      <c r="AA74" s="25" t="str">
        <f>DEC2HEX(CODE(MID(DEC2HEX(Z73,4),4,1)),2)</f>
        <v>44</v>
      </c>
      <c r="AB74" s="55" t="str">
        <f>DEC2HEX(AB73,2)</f>
        <v>03</v>
      </c>
      <c r="AC74" s="56"/>
      <c r="AL74" s="13"/>
      <c r="AN74" s="55" t="str">
        <f>DEC2HEX(AN73,2)</f>
        <v>02</v>
      </c>
      <c r="AO74" s="56"/>
      <c r="AP74" s="25" t="str">
        <f t="shared" ref="AP74:BC74" si="57">DEC2HEX(AP73,2)</f>
        <v>30</v>
      </c>
      <c r="AQ74" s="25" t="str">
        <f t="shared" si="57"/>
        <v>31</v>
      </c>
      <c r="AR74" s="25" t="str">
        <f t="shared" si="57"/>
        <v>30</v>
      </c>
      <c r="AS74" s="25" t="str">
        <f t="shared" si="57"/>
        <v>30</v>
      </c>
      <c r="AT74" s="25" t="str">
        <f t="shared" si="57"/>
        <v>41</v>
      </c>
      <c r="AU74" s="25" t="str">
        <f t="shared" si="57"/>
        <v>43</v>
      </c>
      <c r="AV74" s="25" t="str">
        <f t="shared" si="57"/>
        <v>4B</v>
      </c>
      <c r="AW74" s="25" t="str">
        <f t="shared" si="57"/>
        <v>30</v>
      </c>
      <c r="AX74" s="25" t="str">
        <f t="shared" si="57"/>
        <v>30</v>
      </c>
      <c r="AY74" s="25" t="str">
        <f t="shared" si="57"/>
        <v>30</v>
      </c>
      <c r="AZ74" s="25" t="str">
        <f t="shared" si="57"/>
        <v>31</v>
      </c>
      <c r="BA74" s="25" t="str">
        <f t="shared" si="57"/>
        <v>43</v>
      </c>
      <c r="BB74" s="25" t="str">
        <f t="shared" si="57"/>
        <v>47</v>
      </c>
      <c r="BC74" s="25" t="str">
        <f t="shared" si="57"/>
        <v>54</v>
      </c>
      <c r="BD74" s="25" t="str">
        <f>DEC2HEX(CODE(MID(DEC2HEX(BD73,4),3,1)),2)</f>
        <v>32</v>
      </c>
      <c r="BE74" s="25" t="str">
        <f>DEC2HEX(CODE(MID(DEC2HEX(BD73,4),4,1)),2)</f>
        <v>46</v>
      </c>
      <c r="BF74" s="55" t="str">
        <f>DEC2HEX(BF73,2)</f>
        <v>03</v>
      </c>
      <c r="BG74" s="56"/>
      <c r="BS74" s="22"/>
      <c r="BT74" s="13"/>
    </row>
    <row r="75" spans="3:72" x14ac:dyDescent="0.15">
      <c r="C75" s="18"/>
      <c r="D75" s="20"/>
      <c r="E75" s="21"/>
      <c r="F75" s="18"/>
      <c r="AL75" s="13"/>
      <c r="BS75" s="22"/>
      <c r="BT75" s="13"/>
    </row>
    <row r="76" spans="3:72" ht="3.75" customHeight="1" x14ac:dyDescent="0.15">
      <c r="C76" s="18"/>
      <c r="D76" s="16"/>
      <c r="E76" s="17"/>
      <c r="F76" s="18"/>
      <c r="G76" s="13"/>
      <c r="H76" s="13"/>
      <c r="I76" s="13"/>
      <c r="J76" s="26"/>
      <c r="K76" s="26"/>
      <c r="L76" s="26"/>
      <c r="M76" s="26"/>
      <c r="N76" s="13"/>
      <c r="O76" s="13"/>
      <c r="P76" s="13"/>
      <c r="Q76" s="26"/>
      <c r="R76" s="26"/>
      <c r="S76" s="26"/>
      <c r="T76" s="26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26"/>
      <c r="AQ76" s="26"/>
      <c r="AR76" s="26"/>
      <c r="AS76" s="26"/>
      <c r="AT76" s="13"/>
      <c r="AU76" s="13"/>
      <c r="AV76" s="13"/>
      <c r="AW76" s="26"/>
      <c r="AX76" s="26"/>
      <c r="AY76" s="26"/>
      <c r="AZ76" s="26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9"/>
      <c r="BT76" s="13"/>
    </row>
    <row r="77" spans="3:72" x14ac:dyDescent="0.15">
      <c r="C77" s="18"/>
      <c r="D77" s="20"/>
      <c r="E77" s="21"/>
      <c r="F77" s="18"/>
      <c r="AL77" s="13"/>
      <c r="BS77" s="22"/>
      <c r="BT77" s="13"/>
    </row>
    <row r="78" spans="3:72" x14ac:dyDescent="0.15">
      <c r="C78" s="18"/>
      <c r="D78" s="59">
        <v>10</v>
      </c>
      <c r="E78" s="60" t="s">
        <v>158</v>
      </c>
      <c r="F78" s="18"/>
      <c r="G78" s="23"/>
      <c r="H78" s="57" t="s">
        <v>0</v>
      </c>
      <c r="I78" s="57"/>
      <c r="J78" s="57" t="s">
        <v>65</v>
      </c>
      <c r="K78" s="57"/>
      <c r="L78" s="57"/>
      <c r="M78" s="57"/>
      <c r="N78" s="57" t="s">
        <v>167</v>
      </c>
      <c r="O78" s="57"/>
      <c r="P78" s="57"/>
      <c r="Q78" s="66" t="s">
        <v>148</v>
      </c>
      <c r="R78" s="67"/>
      <c r="S78" s="67"/>
      <c r="T78" s="68"/>
      <c r="U78" s="27" t="s">
        <v>41</v>
      </c>
      <c r="V78" s="57" t="s">
        <v>166</v>
      </c>
      <c r="W78" s="57"/>
      <c r="X78" s="57"/>
      <c r="Y78" s="57"/>
      <c r="Z78" s="57" t="s">
        <v>1</v>
      </c>
      <c r="AA78" s="57"/>
      <c r="AB78" s="57" t="s">
        <v>168</v>
      </c>
      <c r="AC78" s="57"/>
      <c r="AL78" s="13"/>
      <c r="AN78" s="57" t="s">
        <v>0</v>
      </c>
      <c r="AO78" s="57"/>
      <c r="AP78" s="57" t="s">
        <v>50</v>
      </c>
      <c r="AQ78" s="57"/>
      <c r="AR78" s="57"/>
      <c r="AS78" s="57"/>
      <c r="AT78" s="57" t="s">
        <v>167</v>
      </c>
      <c r="AU78" s="57"/>
      <c r="AV78" s="57"/>
      <c r="AW78" s="57" t="s">
        <v>65</v>
      </c>
      <c r="AX78" s="57"/>
      <c r="AY78" s="57"/>
      <c r="AZ78" s="57"/>
      <c r="BA78" s="57" t="s">
        <v>6</v>
      </c>
      <c r="BB78" s="57"/>
      <c r="BC78" s="57"/>
      <c r="BD78" s="57" t="s">
        <v>1</v>
      </c>
      <c r="BE78" s="57"/>
      <c r="BF78" s="57" t="s">
        <v>168</v>
      </c>
      <c r="BG78" s="57"/>
      <c r="BS78" s="22"/>
      <c r="BT78" s="13"/>
    </row>
    <row r="79" spans="3:72" x14ac:dyDescent="0.15">
      <c r="C79" s="18"/>
      <c r="D79" s="59"/>
      <c r="E79" s="60"/>
      <c r="F79" s="18"/>
      <c r="G79" s="23" t="s">
        <v>169</v>
      </c>
      <c r="H79" s="58" t="s">
        <v>102</v>
      </c>
      <c r="I79" s="58"/>
      <c r="J79" s="25">
        <v>0</v>
      </c>
      <c r="K79" s="25">
        <v>1</v>
      </c>
      <c r="L79" s="25">
        <v>0</v>
      </c>
      <c r="M79" s="25">
        <v>0</v>
      </c>
      <c r="N79" s="24" t="s">
        <v>15</v>
      </c>
      <c r="O79" s="24" t="s">
        <v>37</v>
      </c>
      <c r="P79" s="24" t="s">
        <v>27</v>
      </c>
      <c r="Q79" s="25">
        <v>0</v>
      </c>
      <c r="R79" s="35">
        <v>3</v>
      </c>
      <c r="S79" s="25">
        <v>9</v>
      </c>
      <c r="T79" s="25">
        <v>9</v>
      </c>
      <c r="U79" s="28" t="s">
        <v>45</v>
      </c>
      <c r="V79" s="25">
        <v>0</v>
      </c>
      <c r="W79" s="25">
        <v>0</v>
      </c>
      <c r="X79" s="25">
        <v>0</v>
      </c>
      <c r="Y79" s="28">
        <v>1</v>
      </c>
      <c r="Z79" s="25" t="str">
        <f>MID(DEC2HEX(Z80,4),3,1)</f>
        <v>C</v>
      </c>
      <c r="AA79" s="25" t="str">
        <f>MID(DEC2HEX(Z80,4),4,1)</f>
        <v>3</v>
      </c>
      <c r="AB79" s="58" t="s">
        <v>170</v>
      </c>
      <c r="AC79" s="58"/>
      <c r="AL79" s="13"/>
      <c r="AN79" s="58" t="s">
        <v>102</v>
      </c>
      <c r="AO79" s="58"/>
      <c r="AP79" s="25">
        <v>0</v>
      </c>
      <c r="AQ79" s="25">
        <v>1</v>
      </c>
      <c r="AR79" s="25">
        <v>0</v>
      </c>
      <c r="AS79" s="25">
        <v>0</v>
      </c>
      <c r="AT79" s="24" t="s">
        <v>14</v>
      </c>
      <c r="AU79" s="24" t="s">
        <v>15</v>
      </c>
      <c r="AV79" s="24" t="s">
        <v>16</v>
      </c>
      <c r="AW79" s="25">
        <v>0</v>
      </c>
      <c r="AX79" s="25">
        <v>0</v>
      </c>
      <c r="AY79" s="25">
        <v>0</v>
      </c>
      <c r="AZ79" s="25">
        <v>1</v>
      </c>
      <c r="BA79" s="25" t="str">
        <f>N79</f>
        <v>C</v>
      </c>
      <c r="BB79" s="25" t="str">
        <f>O79</f>
        <v>G</v>
      </c>
      <c r="BC79" s="25" t="str">
        <f>P79</f>
        <v>T</v>
      </c>
      <c r="BD79" s="25" t="str">
        <f>MID(DEC2HEX(BD80,4),3,1)</f>
        <v>2</v>
      </c>
      <c r="BE79" s="25" t="str">
        <f>MID(DEC2HEX(BD80,4),4,1)</f>
        <v>F</v>
      </c>
      <c r="BF79" s="58" t="s">
        <v>170</v>
      </c>
      <c r="BG79" s="58"/>
      <c r="BS79" s="22"/>
      <c r="BT79" s="13"/>
    </row>
    <row r="80" spans="3:72" x14ac:dyDescent="0.15">
      <c r="C80" s="18"/>
      <c r="D80" s="59"/>
      <c r="E80" s="60"/>
      <c r="F80" s="18"/>
      <c r="G80" s="23" t="s">
        <v>171</v>
      </c>
      <c r="H80" s="58">
        <v>2</v>
      </c>
      <c r="I80" s="58"/>
      <c r="J80" s="25">
        <f t="shared" ref="J80:T80" si="58">CODE(J79)</f>
        <v>48</v>
      </c>
      <c r="K80" s="25">
        <f t="shared" si="58"/>
        <v>49</v>
      </c>
      <c r="L80" s="25">
        <f t="shared" si="58"/>
        <v>48</v>
      </c>
      <c r="M80" s="25">
        <f t="shared" si="58"/>
        <v>48</v>
      </c>
      <c r="N80" s="25">
        <f t="shared" si="58"/>
        <v>67</v>
      </c>
      <c r="O80" s="25">
        <f t="shared" si="58"/>
        <v>71</v>
      </c>
      <c r="P80" s="25">
        <f t="shared" si="58"/>
        <v>84</v>
      </c>
      <c r="Q80" s="25">
        <f t="shared" si="58"/>
        <v>48</v>
      </c>
      <c r="R80" s="25">
        <f t="shared" si="58"/>
        <v>51</v>
      </c>
      <c r="S80" s="25">
        <f t="shared" si="58"/>
        <v>57</v>
      </c>
      <c r="T80" s="25">
        <f t="shared" si="58"/>
        <v>57</v>
      </c>
      <c r="U80" s="25">
        <f>CODE(U79)</f>
        <v>79</v>
      </c>
      <c r="V80" s="25">
        <f t="shared" ref="V80:Y80" si="59">CODE(V79)</f>
        <v>48</v>
      </c>
      <c r="W80" s="25">
        <f t="shared" si="59"/>
        <v>48</v>
      </c>
      <c r="X80" s="25">
        <f t="shared" si="59"/>
        <v>48</v>
      </c>
      <c r="Y80" s="25">
        <f t="shared" si="59"/>
        <v>49</v>
      </c>
      <c r="Z80" s="55">
        <f>SUM(N80:Y80)</f>
        <v>707</v>
      </c>
      <c r="AA80" s="56"/>
      <c r="AB80" s="55">
        <v>3</v>
      </c>
      <c r="AC80" s="56"/>
      <c r="AL80" s="13"/>
      <c r="AN80" s="58">
        <v>2</v>
      </c>
      <c r="AO80" s="58"/>
      <c r="AP80" s="25">
        <f t="shared" ref="AP80:BC80" si="60">CODE(AP79)</f>
        <v>48</v>
      </c>
      <c r="AQ80" s="25">
        <f t="shared" si="60"/>
        <v>49</v>
      </c>
      <c r="AR80" s="25">
        <f t="shared" si="60"/>
        <v>48</v>
      </c>
      <c r="AS80" s="25">
        <f t="shared" si="60"/>
        <v>48</v>
      </c>
      <c r="AT80" s="25">
        <f t="shared" si="60"/>
        <v>65</v>
      </c>
      <c r="AU80" s="25">
        <f t="shared" si="60"/>
        <v>67</v>
      </c>
      <c r="AV80" s="25">
        <f t="shared" si="60"/>
        <v>75</v>
      </c>
      <c r="AW80" s="25">
        <f t="shared" si="60"/>
        <v>48</v>
      </c>
      <c r="AX80" s="25">
        <f t="shared" si="60"/>
        <v>48</v>
      </c>
      <c r="AY80" s="25">
        <f t="shared" si="60"/>
        <v>48</v>
      </c>
      <c r="AZ80" s="25">
        <f t="shared" si="60"/>
        <v>49</v>
      </c>
      <c r="BA80" s="25">
        <f t="shared" si="60"/>
        <v>67</v>
      </c>
      <c r="BB80" s="25">
        <f t="shared" si="60"/>
        <v>71</v>
      </c>
      <c r="BC80" s="25">
        <f t="shared" si="60"/>
        <v>84</v>
      </c>
      <c r="BD80" s="55">
        <f>SUM(AP80:BC80)</f>
        <v>815</v>
      </c>
      <c r="BE80" s="56"/>
      <c r="BF80" s="55">
        <v>3</v>
      </c>
      <c r="BG80" s="56"/>
      <c r="BS80" s="22"/>
      <c r="BT80" s="13"/>
    </row>
    <row r="81" spans="3:72" x14ac:dyDescent="0.15">
      <c r="C81" s="18"/>
      <c r="D81" s="59"/>
      <c r="E81" s="60"/>
      <c r="F81" s="18"/>
      <c r="G81" s="23" t="s">
        <v>172</v>
      </c>
      <c r="H81" s="55" t="str">
        <f>DEC2HEX(H80,2)</f>
        <v>02</v>
      </c>
      <c r="I81" s="56"/>
      <c r="J81" s="25" t="str">
        <f t="shared" ref="J81:T81" si="61">DEC2HEX(J80,2)</f>
        <v>30</v>
      </c>
      <c r="K81" s="25" t="str">
        <f t="shared" si="61"/>
        <v>31</v>
      </c>
      <c r="L81" s="25" t="str">
        <f t="shared" si="61"/>
        <v>30</v>
      </c>
      <c r="M81" s="25" t="str">
        <f t="shared" si="61"/>
        <v>30</v>
      </c>
      <c r="N81" s="25" t="str">
        <f t="shared" si="61"/>
        <v>43</v>
      </c>
      <c r="O81" s="25" t="str">
        <f t="shared" si="61"/>
        <v>47</v>
      </c>
      <c r="P81" s="25" t="str">
        <f t="shared" si="61"/>
        <v>54</v>
      </c>
      <c r="Q81" s="25" t="str">
        <f t="shared" si="61"/>
        <v>30</v>
      </c>
      <c r="R81" s="25" t="str">
        <f t="shared" si="61"/>
        <v>33</v>
      </c>
      <c r="S81" s="25" t="str">
        <f t="shared" si="61"/>
        <v>39</v>
      </c>
      <c r="T81" s="25" t="str">
        <f t="shared" si="61"/>
        <v>39</v>
      </c>
      <c r="U81" s="25" t="str">
        <f>DEC2HEX(U80,2)</f>
        <v>4F</v>
      </c>
      <c r="V81" s="25" t="str">
        <f t="shared" ref="V81:Y81" si="62">DEC2HEX(V80,2)</f>
        <v>30</v>
      </c>
      <c r="W81" s="25" t="str">
        <f t="shared" si="62"/>
        <v>30</v>
      </c>
      <c r="X81" s="25" t="str">
        <f t="shared" si="62"/>
        <v>30</v>
      </c>
      <c r="Y81" s="25" t="str">
        <f t="shared" si="62"/>
        <v>31</v>
      </c>
      <c r="Z81" s="25" t="str">
        <f>DEC2HEX(CODE(MID(DEC2HEX(Z80,4),3,1)),2)</f>
        <v>43</v>
      </c>
      <c r="AA81" s="25" t="str">
        <f>DEC2HEX(CODE(MID(DEC2HEX(Z80,4),4,1)),2)</f>
        <v>33</v>
      </c>
      <c r="AB81" s="55" t="str">
        <f>DEC2HEX(AB80,2)</f>
        <v>03</v>
      </c>
      <c r="AC81" s="56"/>
      <c r="AL81" s="13"/>
      <c r="AN81" s="55" t="str">
        <f>DEC2HEX(AN80,2)</f>
        <v>02</v>
      </c>
      <c r="AO81" s="56"/>
      <c r="AP81" s="25" t="str">
        <f t="shared" ref="AP81:BC81" si="63">DEC2HEX(AP80,2)</f>
        <v>30</v>
      </c>
      <c r="AQ81" s="25" t="str">
        <f t="shared" si="63"/>
        <v>31</v>
      </c>
      <c r="AR81" s="25" t="str">
        <f t="shared" si="63"/>
        <v>30</v>
      </c>
      <c r="AS81" s="25" t="str">
        <f t="shared" si="63"/>
        <v>30</v>
      </c>
      <c r="AT81" s="25" t="str">
        <f t="shared" si="63"/>
        <v>41</v>
      </c>
      <c r="AU81" s="25" t="str">
        <f t="shared" si="63"/>
        <v>43</v>
      </c>
      <c r="AV81" s="25" t="str">
        <f t="shared" si="63"/>
        <v>4B</v>
      </c>
      <c r="AW81" s="25" t="str">
        <f t="shared" si="63"/>
        <v>30</v>
      </c>
      <c r="AX81" s="25" t="str">
        <f t="shared" si="63"/>
        <v>30</v>
      </c>
      <c r="AY81" s="25" t="str">
        <f t="shared" si="63"/>
        <v>30</v>
      </c>
      <c r="AZ81" s="25" t="str">
        <f t="shared" si="63"/>
        <v>31</v>
      </c>
      <c r="BA81" s="25" t="str">
        <f t="shared" si="63"/>
        <v>43</v>
      </c>
      <c r="BB81" s="25" t="str">
        <f t="shared" si="63"/>
        <v>47</v>
      </c>
      <c r="BC81" s="25" t="str">
        <f t="shared" si="63"/>
        <v>54</v>
      </c>
      <c r="BD81" s="25" t="str">
        <f>DEC2HEX(CODE(MID(DEC2HEX(BD80,4),3,1)),2)</f>
        <v>32</v>
      </c>
      <c r="BE81" s="25" t="str">
        <f>DEC2HEX(CODE(MID(DEC2HEX(BD80,4),4,1)),2)</f>
        <v>46</v>
      </c>
      <c r="BF81" s="55" t="str">
        <f>DEC2HEX(BF80,2)</f>
        <v>03</v>
      </c>
      <c r="BG81" s="56"/>
      <c r="BS81" s="22"/>
      <c r="BT81" s="13"/>
    </row>
    <row r="82" spans="3:72" x14ac:dyDescent="0.15">
      <c r="C82" s="18"/>
      <c r="D82" s="20"/>
      <c r="E82" s="21"/>
      <c r="F82" s="18"/>
      <c r="AL82" s="13"/>
      <c r="BS82" s="22"/>
      <c r="BT82" s="13"/>
    </row>
    <row r="83" spans="3:72" ht="3.75" customHeight="1" x14ac:dyDescent="0.15">
      <c r="C83" s="18"/>
      <c r="D83" s="16"/>
      <c r="E83" s="17"/>
      <c r="F83" s="18"/>
      <c r="G83" s="13"/>
      <c r="H83" s="13"/>
      <c r="I83" s="13"/>
      <c r="J83" s="26"/>
      <c r="K83" s="26"/>
      <c r="L83" s="26"/>
      <c r="M83" s="26"/>
      <c r="N83" s="13"/>
      <c r="O83" s="13"/>
      <c r="P83" s="13"/>
      <c r="Q83" s="26"/>
      <c r="R83" s="26"/>
      <c r="S83" s="26"/>
      <c r="T83" s="26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26"/>
      <c r="AQ83" s="26"/>
      <c r="AR83" s="26"/>
      <c r="AS83" s="26"/>
      <c r="AT83" s="13"/>
      <c r="AU83" s="13"/>
      <c r="AV83" s="13"/>
      <c r="AW83" s="26"/>
      <c r="AX83" s="26"/>
      <c r="AY83" s="26"/>
      <c r="AZ83" s="26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9"/>
      <c r="BT83" s="13"/>
    </row>
    <row r="84" spans="3:72" x14ac:dyDescent="0.15">
      <c r="C84" s="18"/>
      <c r="D84" s="20"/>
      <c r="E84" s="21"/>
      <c r="F84" s="18"/>
      <c r="AL84" s="13"/>
      <c r="BS84" s="22"/>
      <c r="BT84" s="13"/>
    </row>
    <row r="85" spans="3:72" x14ac:dyDescent="0.15">
      <c r="C85" s="18"/>
      <c r="D85" s="59">
        <v>11</v>
      </c>
      <c r="E85" s="60" t="s">
        <v>213</v>
      </c>
      <c r="F85" s="18"/>
      <c r="G85" s="23"/>
      <c r="H85" s="57" t="s">
        <v>0</v>
      </c>
      <c r="I85" s="57"/>
      <c r="J85" s="57" t="s">
        <v>65</v>
      </c>
      <c r="K85" s="57"/>
      <c r="L85" s="57"/>
      <c r="M85" s="57"/>
      <c r="N85" s="57" t="s">
        <v>167</v>
      </c>
      <c r="O85" s="57"/>
      <c r="P85" s="57"/>
      <c r="Q85" s="66" t="s">
        <v>173</v>
      </c>
      <c r="R85" s="67"/>
      <c r="S85" s="67"/>
      <c r="T85" s="68"/>
      <c r="U85" s="27" t="s">
        <v>41</v>
      </c>
      <c r="V85" s="57" t="s">
        <v>166</v>
      </c>
      <c r="W85" s="57"/>
      <c r="X85" s="57"/>
      <c r="Y85" s="57"/>
      <c r="Z85" s="57" t="s">
        <v>1</v>
      </c>
      <c r="AA85" s="57"/>
      <c r="AB85" s="57" t="s">
        <v>168</v>
      </c>
      <c r="AC85" s="57"/>
      <c r="AL85" s="13"/>
      <c r="AN85" s="57" t="s">
        <v>0</v>
      </c>
      <c r="AO85" s="57"/>
      <c r="AP85" s="57" t="s">
        <v>50</v>
      </c>
      <c r="AQ85" s="57"/>
      <c r="AR85" s="57"/>
      <c r="AS85" s="57"/>
      <c r="AT85" s="57" t="s">
        <v>167</v>
      </c>
      <c r="AU85" s="57"/>
      <c r="AV85" s="57"/>
      <c r="AW85" s="57" t="s">
        <v>65</v>
      </c>
      <c r="AX85" s="57"/>
      <c r="AY85" s="57"/>
      <c r="AZ85" s="57"/>
      <c r="BA85" s="57" t="s">
        <v>6</v>
      </c>
      <c r="BB85" s="57"/>
      <c r="BC85" s="57"/>
      <c r="BD85" s="57" t="s">
        <v>1</v>
      </c>
      <c r="BE85" s="57"/>
      <c r="BF85" s="57" t="s">
        <v>168</v>
      </c>
      <c r="BG85" s="57"/>
      <c r="BS85" s="22"/>
      <c r="BT85" s="13"/>
    </row>
    <row r="86" spans="3:72" x14ac:dyDescent="0.15">
      <c r="C86" s="18"/>
      <c r="D86" s="59"/>
      <c r="E86" s="60"/>
      <c r="F86" s="18"/>
      <c r="G86" s="23" t="s">
        <v>169</v>
      </c>
      <c r="H86" s="58" t="s">
        <v>102</v>
      </c>
      <c r="I86" s="58"/>
      <c r="J86" s="25">
        <v>0</v>
      </c>
      <c r="K86" s="25">
        <v>0</v>
      </c>
      <c r="L86" s="25">
        <v>0</v>
      </c>
      <c r="M86" s="25">
        <v>2</v>
      </c>
      <c r="N86" s="24" t="s">
        <v>15</v>
      </c>
      <c r="O86" s="24" t="s">
        <v>34</v>
      </c>
      <c r="P86" s="24" t="s">
        <v>174</v>
      </c>
      <c r="Q86" s="25">
        <v>0</v>
      </c>
      <c r="R86" s="35">
        <v>4</v>
      </c>
      <c r="S86" s="25">
        <v>0</v>
      </c>
      <c r="T86" s="25">
        <v>1</v>
      </c>
      <c r="U86" s="28" t="s">
        <v>25</v>
      </c>
      <c r="V86" s="25">
        <v>0</v>
      </c>
      <c r="W86" s="25">
        <v>0</v>
      </c>
      <c r="X86" s="25">
        <v>0</v>
      </c>
      <c r="Y86" s="25">
        <v>0</v>
      </c>
      <c r="Z86" s="25" t="str">
        <f>MID(DEC2HEX(Z87,4),3,1)</f>
        <v>A</v>
      </c>
      <c r="AA86" s="25" t="str">
        <f>MID(DEC2HEX(Z87,4),4,1)</f>
        <v>D</v>
      </c>
      <c r="AB86" s="58" t="s">
        <v>170</v>
      </c>
      <c r="AC86" s="58"/>
      <c r="AL86" s="13"/>
      <c r="AN86" s="58" t="s">
        <v>102</v>
      </c>
      <c r="AO86" s="58"/>
      <c r="AP86" s="25">
        <v>0</v>
      </c>
      <c r="AQ86" s="25">
        <v>1</v>
      </c>
      <c r="AR86" s="25">
        <v>0</v>
      </c>
      <c r="AS86" s="25">
        <v>0</v>
      </c>
      <c r="AT86" s="24" t="s">
        <v>14</v>
      </c>
      <c r="AU86" s="24" t="s">
        <v>15</v>
      </c>
      <c r="AV86" s="24" t="s">
        <v>16</v>
      </c>
      <c r="AW86" s="25">
        <v>0</v>
      </c>
      <c r="AX86" s="25">
        <v>0</v>
      </c>
      <c r="AY86" s="25">
        <v>0</v>
      </c>
      <c r="AZ86" s="25">
        <v>1</v>
      </c>
      <c r="BA86" s="25" t="str">
        <f>N86</f>
        <v>C</v>
      </c>
      <c r="BB86" s="25" t="str">
        <f>O86</f>
        <v>B</v>
      </c>
      <c r="BC86" s="25" t="str">
        <f>P86</f>
        <v>Z</v>
      </c>
      <c r="BD86" s="25" t="str">
        <f>MID(DEC2HEX(BD87,4),3,1)</f>
        <v>3</v>
      </c>
      <c r="BE86" s="25" t="str">
        <f>MID(DEC2HEX(BD87,4),4,1)</f>
        <v>0</v>
      </c>
      <c r="BF86" s="58" t="s">
        <v>170</v>
      </c>
      <c r="BG86" s="58"/>
      <c r="BS86" s="22"/>
      <c r="BT86" s="13"/>
    </row>
    <row r="87" spans="3:72" x14ac:dyDescent="0.15">
      <c r="C87" s="18"/>
      <c r="D87" s="59"/>
      <c r="E87" s="60"/>
      <c r="F87" s="18"/>
      <c r="G87" s="23" t="s">
        <v>171</v>
      </c>
      <c r="H87" s="58">
        <v>2</v>
      </c>
      <c r="I87" s="58"/>
      <c r="J87" s="25">
        <f t="shared" ref="J87:Y87" si="64">CODE(J86)</f>
        <v>48</v>
      </c>
      <c r="K87" s="25">
        <f t="shared" si="64"/>
        <v>48</v>
      </c>
      <c r="L87" s="25">
        <f t="shared" si="64"/>
        <v>48</v>
      </c>
      <c r="M87" s="25">
        <f t="shared" si="64"/>
        <v>50</v>
      </c>
      <c r="N87" s="25">
        <f t="shared" si="64"/>
        <v>67</v>
      </c>
      <c r="O87" s="25">
        <f t="shared" si="64"/>
        <v>66</v>
      </c>
      <c r="P87" s="25">
        <f t="shared" si="64"/>
        <v>90</v>
      </c>
      <c r="Q87" s="25">
        <f t="shared" si="64"/>
        <v>48</v>
      </c>
      <c r="R87" s="25">
        <f t="shared" si="64"/>
        <v>52</v>
      </c>
      <c r="S87" s="25">
        <f t="shared" si="64"/>
        <v>48</v>
      </c>
      <c r="T87" s="25">
        <f t="shared" si="64"/>
        <v>49</v>
      </c>
      <c r="U87" s="25">
        <f>CODE(U86)</f>
        <v>73</v>
      </c>
      <c r="V87" s="25">
        <f t="shared" si="64"/>
        <v>48</v>
      </c>
      <c r="W87" s="25">
        <f t="shared" si="64"/>
        <v>48</v>
      </c>
      <c r="X87" s="25">
        <f t="shared" si="64"/>
        <v>48</v>
      </c>
      <c r="Y87" s="25">
        <f t="shared" si="64"/>
        <v>48</v>
      </c>
      <c r="Z87" s="55">
        <f>SUM(N87:Y87)</f>
        <v>685</v>
      </c>
      <c r="AA87" s="56"/>
      <c r="AB87" s="55">
        <v>3</v>
      </c>
      <c r="AC87" s="56"/>
      <c r="AL87" s="13"/>
      <c r="AN87" s="58">
        <v>2</v>
      </c>
      <c r="AO87" s="58"/>
      <c r="AP87" s="25">
        <f t="shared" ref="AP87:BC87" si="65">CODE(AP86)</f>
        <v>48</v>
      </c>
      <c r="AQ87" s="25">
        <f t="shared" si="65"/>
        <v>49</v>
      </c>
      <c r="AR87" s="25">
        <f t="shared" si="65"/>
        <v>48</v>
      </c>
      <c r="AS87" s="25">
        <f t="shared" si="65"/>
        <v>48</v>
      </c>
      <c r="AT87" s="25">
        <f t="shared" si="65"/>
        <v>65</v>
      </c>
      <c r="AU87" s="25">
        <f t="shared" si="65"/>
        <v>67</v>
      </c>
      <c r="AV87" s="25">
        <f t="shared" si="65"/>
        <v>75</v>
      </c>
      <c r="AW87" s="25">
        <f t="shared" si="65"/>
        <v>48</v>
      </c>
      <c r="AX87" s="25">
        <f t="shared" si="65"/>
        <v>48</v>
      </c>
      <c r="AY87" s="25">
        <f t="shared" si="65"/>
        <v>48</v>
      </c>
      <c r="AZ87" s="25">
        <f t="shared" si="65"/>
        <v>49</v>
      </c>
      <c r="BA87" s="25">
        <f t="shared" si="65"/>
        <v>67</v>
      </c>
      <c r="BB87" s="25">
        <f t="shared" si="65"/>
        <v>66</v>
      </c>
      <c r="BC87" s="25">
        <f t="shared" si="65"/>
        <v>90</v>
      </c>
      <c r="BD87" s="55">
        <f>SUM(AP87:BC87)</f>
        <v>816</v>
      </c>
      <c r="BE87" s="56"/>
      <c r="BF87" s="55">
        <v>3</v>
      </c>
      <c r="BG87" s="56"/>
      <c r="BS87" s="22"/>
      <c r="BT87" s="13"/>
    </row>
    <row r="88" spans="3:72" x14ac:dyDescent="0.15">
      <c r="C88" s="18"/>
      <c r="D88" s="59"/>
      <c r="E88" s="60"/>
      <c r="F88" s="18"/>
      <c r="G88" s="23" t="s">
        <v>172</v>
      </c>
      <c r="H88" s="55" t="str">
        <f>DEC2HEX(H87,2)</f>
        <v>02</v>
      </c>
      <c r="I88" s="56"/>
      <c r="J88" s="25" t="str">
        <f t="shared" ref="J88:Y88" si="66">DEC2HEX(J87,2)</f>
        <v>30</v>
      </c>
      <c r="K88" s="25" t="str">
        <f t="shared" si="66"/>
        <v>30</v>
      </c>
      <c r="L88" s="25" t="str">
        <f t="shared" si="66"/>
        <v>30</v>
      </c>
      <c r="M88" s="25" t="str">
        <f t="shared" si="66"/>
        <v>32</v>
      </c>
      <c r="N88" s="25" t="str">
        <f t="shared" si="66"/>
        <v>43</v>
      </c>
      <c r="O88" s="25" t="str">
        <f t="shared" si="66"/>
        <v>42</v>
      </c>
      <c r="P88" s="25" t="str">
        <f t="shared" si="66"/>
        <v>5A</v>
      </c>
      <c r="Q88" s="25" t="str">
        <f t="shared" si="66"/>
        <v>30</v>
      </c>
      <c r="R88" s="25" t="str">
        <f t="shared" si="66"/>
        <v>34</v>
      </c>
      <c r="S88" s="25" t="str">
        <f t="shared" si="66"/>
        <v>30</v>
      </c>
      <c r="T88" s="25" t="str">
        <f t="shared" si="66"/>
        <v>31</v>
      </c>
      <c r="U88" s="25" t="str">
        <f>DEC2HEX(U87,2)</f>
        <v>49</v>
      </c>
      <c r="V88" s="25" t="str">
        <f t="shared" si="66"/>
        <v>30</v>
      </c>
      <c r="W88" s="25" t="str">
        <f t="shared" si="66"/>
        <v>30</v>
      </c>
      <c r="X88" s="25" t="str">
        <f t="shared" si="66"/>
        <v>30</v>
      </c>
      <c r="Y88" s="25" t="str">
        <f t="shared" si="66"/>
        <v>30</v>
      </c>
      <c r="Z88" s="25" t="str">
        <f>DEC2HEX(CODE(MID(DEC2HEX(Z87,4),3,1)),2)</f>
        <v>41</v>
      </c>
      <c r="AA88" s="25" t="str">
        <f>DEC2HEX(CODE(MID(DEC2HEX(Z87,4),4,1)),2)</f>
        <v>44</v>
      </c>
      <c r="AB88" s="55" t="str">
        <f>DEC2HEX(AB87,2)</f>
        <v>03</v>
      </c>
      <c r="AC88" s="56"/>
      <c r="AL88" s="13"/>
      <c r="AN88" s="55" t="str">
        <f>DEC2HEX(AN87,2)</f>
        <v>02</v>
      </c>
      <c r="AO88" s="56"/>
      <c r="AP88" s="25" t="str">
        <f t="shared" ref="AP88:BC88" si="67">DEC2HEX(AP87,2)</f>
        <v>30</v>
      </c>
      <c r="AQ88" s="25" t="str">
        <f t="shared" si="67"/>
        <v>31</v>
      </c>
      <c r="AR88" s="25" t="str">
        <f t="shared" si="67"/>
        <v>30</v>
      </c>
      <c r="AS88" s="25" t="str">
        <f t="shared" si="67"/>
        <v>30</v>
      </c>
      <c r="AT88" s="25" t="str">
        <f t="shared" si="67"/>
        <v>41</v>
      </c>
      <c r="AU88" s="25" t="str">
        <f t="shared" si="67"/>
        <v>43</v>
      </c>
      <c r="AV88" s="25" t="str">
        <f t="shared" si="67"/>
        <v>4B</v>
      </c>
      <c r="AW88" s="25" t="str">
        <f t="shared" si="67"/>
        <v>30</v>
      </c>
      <c r="AX88" s="25" t="str">
        <f t="shared" si="67"/>
        <v>30</v>
      </c>
      <c r="AY88" s="25" t="str">
        <f t="shared" si="67"/>
        <v>30</v>
      </c>
      <c r="AZ88" s="25" t="str">
        <f t="shared" si="67"/>
        <v>31</v>
      </c>
      <c r="BA88" s="25" t="str">
        <f t="shared" si="67"/>
        <v>43</v>
      </c>
      <c r="BB88" s="25" t="str">
        <f t="shared" si="67"/>
        <v>42</v>
      </c>
      <c r="BC88" s="25" t="str">
        <f t="shared" si="67"/>
        <v>5A</v>
      </c>
      <c r="BD88" s="25" t="str">
        <f>DEC2HEX(CODE(MID(DEC2HEX(BD87,4),3,1)),2)</f>
        <v>33</v>
      </c>
      <c r="BE88" s="25" t="str">
        <f>DEC2HEX(CODE(MID(DEC2HEX(BD87,4),4,1)),2)</f>
        <v>30</v>
      </c>
      <c r="BF88" s="55" t="str">
        <f>DEC2HEX(BF87,2)</f>
        <v>03</v>
      </c>
      <c r="BG88" s="56"/>
      <c r="BS88" s="22"/>
      <c r="BT88" s="13"/>
    </row>
    <row r="89" spans="3:72" x14ac:dyDescent="0.15">
      <c r="C89" s="18"/>
      <c r="D89" s="20"/>
      <c r="E89" s="21"/>
      <c r="F89" s="18"/>
      <c r="AL89" s="13"/>
      <c r="BS89" s="22"/>
      <c r="BT89" s="13"/>
    </row>
    <row r="90" spans="3:72" ht="3.75" customHeight="1" x14ac:dyDescent="0.15">
      <c r="C90" s="18"/>
      <c r="D90" s="16"/>
      <c r="E90" s="17"/>
      <c r="F90" s="18"/>
      <c r="G90" s="13"/>
      <c r="H90" s="13"/>
      <c r="I90" s="13"/>
      <c r="J90" s="26"/>
      <c r="K90" s="26"/>
      <c r="L90" s="26"/>
      <c r="M90" s="26"/>
      <c r="N90" s="13"/>
      <c r="O90" s="13"/>
      <c r="P90" s="13"/>
      <c r="Q90" s="26"/>
      <c r="R90" s="26"/>
      <c r="S90" s="26"/>
      <c r="T90" s="26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26"/>
      <c r="AQ90" s="26"/>
      <c r="AR90" s="26"/>
      <c r="AS90" s="26"/>
      <c r="AT90" s="13"/>
      <c r="AU90" s="13"/>
      <c r="AV90" s="13"/>
      <c r="AW90" s="26"/>
      <c r="AX90" s="26"/>
      <c r="AY90" s="26"/>
      <c r="AZ90" s="26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9"/>
      <c r="BT90" s="13"/>
    </row>
    <row r="91" spans="3:72" x14ac:dyDescent="0.15">
      <c r="C91" s="18"/>
      <c r="D91" s="20"/>
      <c r="E91" s="21"/>
      <c r="F91" s="18"/>
      <c r="AL91" s="13"/>
      <c r="BS91" s="22"/>
      <c r="BT91" s="13"/>
    </row>
    <row r="92" spans="3:72" x14ac:dyDescent="0.15">
      <c r="C92" s="18"/>
      <c r="D92" s="59">
        <v>12</v>
      </c>
      <c r="E92" s="60" t="s">
        <v>160</v>
      </c>
      <c r="F92" s="18"/>
      <c r="G92" s="23"/>
      <c r="H92" s="57" t="s">
        <v>0</v>
      </c>
      <c r="I92" s="57"/>
      <c r="J92" s="57" t="s">
        <v>65</v>
      </c>
      <c r="K92" s="57"/>
      <c r="L92" s="57"/>
      <c r="M92" s="57"/>
      <c r="N92" s="57" t="s">
        <v>167</v>
      </c>
      <c r="O92" s="57"/>
      <c r="P92" s="57"/>
      <c r="Q92" s="57" t="s">
        <v>166</v>
      </c>
      <c r="R92" s="57"/>
      <c r="S92" s="57"/>
      <c r="T92" s="57"/>
      <c r="U92" s="66" t="s">
        <v>1</v>
      </c>
      <c r="V92" s="68"/>
      <c r="W92" s="57" t="s">
        <v>168</v>
      </c>
      <c r="X92" s="57"/>
      <c r="AL92" s="13"/>
      <c r="AN92" s="57" t="s">
        <v>0</v>
      </c>
      <c r="AO92" s="57"/>
      <c r="AP92" s="57" t="s">
        <v>50</v>
      </c>
      <c r="AQ92" s="57"/>
      <c r="AR92" s="57"/>
      <c r="AS92" s="57"/>
      <c r="AT92" s="57" t="s">
        <v>167</v>
      </c>
      <c r="AU92" s="57"/>
      <c r="AV92" s="57"/>
      <c r="AW92" s="57" t="s">
        <v>65</v>
      </c>
      <c r="AX92" s="57"/>
      <c r="AY92" s="57"/>
      <c r="AZ92" s="57"/>
      <c r="BA92" s="57" t="s">
        <v>6</v>
      </c>
      <c r="BB92" s="57"/>
      <c r="BC92" s="57"/>
      <c r="BD92" s="57" t="s">
        <v>1</v>
      </c>
      <c r="BE92" s="57"/>
      <c r="BF92" s="57" t="s">
        <v>168</v>
      </c>
      <c r="BG92" s="57"/>
      <c r="BS92" s="22"/>
      <c r="BT92" s="13"/>
    </row>
    <row r="93" spans="3:72" x14ac:dyDescent="0.15">
      <c r="C93" s="18"/>
      <c r="D93" s="59"/>
      <c r="E93" s="60"/>
      <c r="F93" s="18"/>
      <c r="G93" s="23" t="s">
        <v>169</v>
      </c>
      <c r="H93" s="58" t="s">
        <v>102</v>
      </c>
      <c r="I93" s="58"/>
      <c r="J93" s="25">
        <v>0</v>
      </c>
      <c r="K93" s="25">
        <v>0</v>
      </c>
      <c r="L93" s="25">
        <v>9</v>
      </c>
      <c r="M93" s="25">
        <v>9</v>
      </c>
      <c r="N93" s="24" t="s">
        <v>15</v>
      </c>
      <c r="O93" s="24" t="s">
        <v>27</v>
      </c>
      <c r="P93" s="24" t="s">
        <v>12</v>
      </c>
      <c r="Q93" s="25">
        <v>0</v>
      </c>
      <c r="R93" s="25">
        <v>0</v>
      </c>
      <c r="S93" s="25">
        <v>0</v>
      </c>
      <c r="T93" s="25">
        <v>0</v>
      </c>
      <c r="U93" s="25" t="str">
        <f>MID(DEC2HEX(U94,4),3,1)</f>
        <v>7</v>
      </c>
      <c r="V93" s="25" t="str">
        <f>MID(DEC2HEX(U94,4),4,1)</f>
        <v>5</v>
      </c>
      <c r="W93" s="58" t="s">
        <v>170</v>
      </c>
      <c r="X93" s="58"/>
      <c r="AL93" s="13"/>
      <c r="AN93" s="58" t="s">
        <v>102</v>
      </c>
      <c r="AO93" s="58"/>
      <c r="AP93" s="25">
        <v>0</v>
      </c>
      <c r="AQ93" s="25">
        <v>1</v>
      </c>
      <c r="AR93" s="25">
        <v>0</v>
      </c>
      <c r="AS93" s="25">
        <v>0</v>
      </c>
      <c r="AT93" s="24" t="s">
        <v>14</v>
      </c>
      <c r="AU93" s="24" t="s">
        <v>15</v>
      </c>
      <c r="AV93" s="24" t="s">
        <v>16</v>
      </c>
      <c r="AW93" s="25">
        <v>0</v>
      </c>
      <c r="AX93" s="25">
        <v>0</v>
      </c>
      <c r="AY93" s="25">
        <v>0</v>
      </c>
      <c r="AZ93" s="25">
        <v>1</v>
      </c>
      <c r="BA93" s="25" t="str">
        <f>N93</f>
        <v>C</v>
      </c>
      <c r="BB93" s="25" t="str">
        <f>O93</f>
        <v>T</v>
      </c>
      <c r="BC93" s="25" t="str">
        <f>P93</f>
        <v>L</v>
      </c>
      <c r="BD93" s="25" t="str">
        <f>MID(DEC2HEX(BD94,4),3,1)</f>
        <v>3</v>
      </c>
      <c r="BE93" s="25" t="str">
        <f>MID(DEC2HEX(BD94,4),4,1)</f>
        <v>4</v>
      </c>
      <c r="BF93" s="58" t="s">
        <v>170</v>
      </c>
      <c r="BG93" s="58"/>
      <c r="BS93" s="22"/>
      <c r="BT93" s="13"/>
    </row>
    <row r="94" spans="3:72" x14ac:dyDescent="0.15">
      <c r="C94" s="18"/>
      <c r="D94" s="59"/>
      <c r="E94" s="60"/>
      <c r="F94" s="18"/>
      <c r="G94" s="23" t="s">
        <v>171</v>
      </c>
      <c r="H94" s="58">
        <v>2</v>
      </c>
      <c r="I94" s="58"/>
      <c r="J94" s="25">
        <f t="shared" ref="J94:T94" si="68">CODE(J93)</f>
        <v>48</v>
      </c>
      <c r="K94" s="25">
        <f t="shared" si="68"/>
        <v>48</v>
      </c>
      <c r="L94" s="25">
        <f t="shared" si="68"/>
        <v>57</v>
      </c>
      <c r="M94" s="25">
        <f t="shared" si="68"/>
        <v>57</v>
      </c>
      <c r="N94" s="25">
        <f t="shared" si="68"/>
        <v>67</v>
      </c>
      <c r="O94" s="25">
        <f t="shared" si="68"/>
        <v>84</v>
      </c>
      <c r="P94" s="25">
        <f t="shared" si="68"/>
        <v>76</v>
      </c>
      <c r="Q94" s="25">
        <f t="shared" si="68"/>
        <v>48</v>
      </c>
      <c r="R94" s="25">
        <f t="shared" si="68"/>
        <v>48</v>
      </c>
      <c r="S94" s="25">
        <f t="shared" si="68"/>
        <v>48</v>
      </c>
      <c r="T94" s="25">
        <f t="shared" si="68"/>
        <v>48</v>
      </c>
      <c r="U94" s="55">
        <f>SUM(J94:T94)</f>
        <v>629</v>
      </c>
      <c r="V94" s="56"/>
      <c r="W94" s="55">
        <v>3</v>
      </c>
      <c r="X94" s="56"/>
      <c r="AL94" s="13"/>
      <c r="AN94" s="58">
        <v>2</v>
      </c>
      <c r="AO94" s="58"/>
      <c r="AP94" s="25">
        <f t="shared" ref="AP94:BC94" si="69">CODE(AP93)</f>
        <v>48</v>
      </c>
      <c r="AQ94" s="25">
        <f t="shared" si="69"/>
        <v>49</v>
      </c>
      <c r="AR94" s="25">
        <f t="shared" si="69"/>
        <v>48</v>
      </c>
      <c r="AS94" s="25">
        <f t="shared" si="69"/>
        <v>48</v>
      </c>
      <c r="AT94" s="25">
        <f t="shared" si="69"/>
        <v>65</v>
      </c>
      <c r="AU94" s="25">
        <f t="shared" si="69"/>
        <v>67</v>
      </c>
      <c r="AV94" s="25">
        <f t="shared" si="69"/>
        <v>75</v>
      </c>
      <c r="AW94" s="25">
        <f t="shared" si="69"/>
        <v>48</v>
      </c>
      <c r="AX94" s="25">
        <f t="shared" si="69"/>
        <v>48</v>
      </c>
      <c r="AY94" s="25">
        <f t="shared" si="69"/>
        <v>48</v>
      </c>
      <c r="AZ94" s="25">
        <f t="shared" si="69"/>
        <v>49</v>
      </c>
      <c r="BA94" s="25">
        <f t="shared" si="69"/>
        <v>67</v>
      </c>
      <c r="BB94" s="25">
        <f t="shared" si="69"/>
        <v>84</v>
      </c>
      <c r="BC94" s="25">
        <f t="shared" si="69"/>
        <v>76</v>
      </c>
      <c r="BD94" s="55">
        <f>SUM(AP94:BC94)</f>
        <v>820</v>
      </c>
      <c r="BE94" s="56"/>
      <c r="BF94" s="55">
        <v>3</v>
      </c>
      <c r="BG94" s="56"/>
      <c r="BS94" s="22"/>
      <c r="BT94" s="13"/>
    </row>
    <row r="95" spans="3:72" x14ac:dyDescent="0.15">
      <c r="C95" s="18"/>
      <c r="D95" s="59"/>
      <c r="E95" s="60"/>
      <c r="F95" s="18"/>
      <c r="G95" s="23" t="s">
        <v>172</v>
      </c>
      <c r="H95" s="55" t="str">
        <f>DEC2HEX(H94,2)</f>
        <v>02</v>
      </c>
      <c r="I95" s="56"/>
      <c r="J95" s="25" t="str">
        <f t="shared" ref="J95:T95" si="70">DEC2HEX(J94,2)</f>
        <v>30</v>
      </c>
      <c r="K95" s="25" t="str">
        <f t="shared" si="70"/>
        <v>30</v>
      </c>
      <c r="L95" s="25" t="str">
        <f t="shared" si="70"/>
        <v>39</v>
      </c>
      <c r="M95" s="25" t="str">
        <f t="shared" si="70"/>
        <v>39</v>
      </c>
      <c r="N95" s="25" t="str">
        <f t="shared" si="70"/>
        <v>43</v>
      </c>
      <c r="O95" s="25" t="str">
        <f t="shared" si="70"/>
        <v>54</v>
      </c>
      <c r="P95" s="25" t="str">
        <f t="shared" si="70"/>
        <v>4C</v>
      </c>
      <c r="Q95" s="25" t="str">
        <f t="shared" si="70"/>
        <v>30</v>
      </c>
      <c r="R95" s="25" t="str">
        <f t="shared" si="70"/>
        <v>30</v>
      </c>
      <c r="S95" s="25" t="str">
        <f t="shared" si="70"/>
        <v>30</v>
      </c>
      <c r="T95" s="25" t="str">
        <f t="shared" si="70"/>
        <v>30</v>
      </c>
      <c r="U95" s="25" t="str">
        <f>DEC2HEX(CODE(MID(DEC2HEX(U94,4),3,1)),2)</f>
        <v>37</v>
      </c>
      <c r="V95" s="25" t="str">
        <f>DEC2HEX(CODE(MID(DEC2HEX(U94,4),4,1)),2)</f>
        <v>35</v>
      </c>
      <c r="W95" s="55" t="str">
        <f>DEC2HEX(W94,2)</f>
        <v>03</v>
      </c>
      <c r="X95" s="56"/>
      <c r="AL95" s="13"/>
      <c r="AN95" s="55" t="str">
        <f>DEC2HEX(AN94,2)</f>
        <v>02</v>
      </c>
      <c r="AO95" s="56"/>
      <c r="AP95" s="25" t="str">
        <f t="shared" ref="AP95:BC95" si="71">DEC2HEX(AP94,2)</f>
        <v>30</v>
      </c>
      <c r="AQ95" s="25" t="str">
        <f t="shared" si="71"/>
        <v>31</v>
      </c>
      <c r="AR95" s="25" t="str">
        <f t="shared" si="71"/>
        <v>30</v>
      </c>
      <c r="AS95" s="25" t="str">
        <f t="shared" si="71"/>
        <v>30</v>
      </c>
      <c r="AT95" s="25" t="str">
        <f t="shared" si="71"/>
        <v>41</v>
      </c>
      <c r="AU95" s="25" t="str">
        <f t="shared" si="71"/>
        <v>43</v>
      </c>
      <c r="AV95" s="25" t="str">
        <f t="shared" si="71"/>
        <v>4B</v>
      </c>
      <c r="AW95" s="25" t="str">
        <f t="shared" si="71"/>
        <v>30</v>
      </c>
      <c r="AX95" s="25" t="str">
        <f t="shared" si="71"/>
        <v>30</v>
      </c>
      <c r="AY95" s="25" t="str">
        <f t="shared" si="71"/>
        <v>30</v>
      </c>
      <c r="AZ95" s="25" t="str">
        <f t="shared" si="71"/>
        <v>31</v>
      </c>
      <c r="BA95" s="25" t="str">
        <f t="shared" si="71"/>
        <v>43</v>
      </c>
      <c r="BB95" s="25" t="str">
        <f t="shared" si="71"/>
        <v>54</v>
      </c>
      <c r="BC95" s="25" t="str">
        <f t="shared" si="71"/>
        <v>4C</v>
      </c>
      <c r="BD95" s="25" t="str">
        <f>DEC2HEX(CODE(MID(DEC2HEX(BD94,4),3,1)),2)</f>
        <v>33</v>
      </c>
      <c r="BE95" s="25" t="str">
        <f>DEC2HEX(CODE(MID(DEC2HEX(BD94,4),4,1)),2)</f>
        <v>34</v>
      </c>
      <c r="BF95" s="55" t="str">
        <f>DEC2HEX(BF94,2)</f>
        <v>03</v>
      </c>
      <c r="BG95" s="56"/>
      <c r="BS95" s="22"/>
      <c r="BT95" s="13"/>
    </row>
    <row r="96" spans="3:72" x14ac:dyDescent="0.15">
      <c r="C96" s="18"/>
      <c r="D96" s="20"/>
      <c r="E96" s="21"/>
      <c r="F96" s="18"/>
      <c r="AL96" s="13"/>
      <c r="BS96" s="22"/>
      <c r="BT96" s="13"/>
    </row>
    <row r="97" spans="3:72" ht="3.75" customHeight="1" x14ac:dyDescent="0.15">
      <c r="C97" s="18"/>
      <c r="D97" s="16"/>
      <c r="E97" s="17"/>
      <c r="F97" s="18"/>
      <c r="G97" s="13"/>
      <c r="H97" s="13"/>
      <c r="I97" s="13"/>
      <c r="J97" s="26"/>
      <c r="K97" s="26"/>
      <c r="L97" s="26"/>
      <c r="M97" s="26"/>
      <c r="N97" s="13"/>
      <c r="O97" s="13"/>
      <c r="P97" s="13"/>
      <c r="Q97" s="26"/>
      <c r="R97" s="26"/>
      <c r="S97" s="26"/>
      <c r="T97" s="26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26"/>
      <c r="AQ97" s="26"/>
      <c r="AR97" s="26"/>
      <c r="AS97" s="26"/>
      <c r="AT97" s="13"/>
      <c r="AU97" s="13"/>
      <c r="AV97" s="13"/>
      <c r="AW97" s="26"/>
      <c r="AX97" s="26"/>
      <c r="AY97" s="26"/>
      <c r="AZ97" s="26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9"/>
      <c r="BT97" s="13"/>
    </row>
    <row r="98" spans="3:72" x14ac:dyDescent="0.15">
      <c r="C98" s="18"/>
      <c r="D98" s="20"/>
      <c r="E98" s="21"/>
      <c r="F98" s="18"/>
      <c r="AL98" s="13"/>
      <c r="BS98" s="22"/>
      <c r="BT98" s="13"/>
    </row>
    <row r="99" spans="3:72" x14ac:dyDescent="0.15">
      <c r="C99" s="18"/>
      <c r="D99" s="59">
        <v>13</v>
      </c>
      <c r="E99" s="60" t="s">
        <v>159</v>
      </c>
      <c r="F99" s="18"/>
      <c r="G99" s="23"/>
      <c r="H99" s="57" t="s">
        <v>0</v>
      </c>
      <c r="I99" s="57"/>
      <c r="J99" s="57" t="s">
        <v>65</v>
      </c>
      <c r="K99" s="57"/>
      <c r="L99" s="57"/>
      <c r="M99" s="57"/>
      <c r="N99" s="57" t="s">
        <v>167</v>
      </c>
      <c r="O99" s="57"/>
      <c r="P99" s="57"/>
      <c r="Q99" s="57" t="s">
        <v>166</v>
      </c>
      <c r="R99" s="57"/>
      <c r="S99" s="57"/>
      <c r="T99" s="57"/>
      <c r="U99" s="66" t="s">
        <v>1</v>
      </c>
      <c r="V99" s="68"/>
      <c r="W99" s="57" t="s">
        <v>168</v>
      </c>
      <c r="X99" s="57"/>
      <c r="AL99" s="13"/>
      <c r="AN99" s="57" t="s">
        <v>0</v>
      </c>
      <c r="AO99" s="57"/>
      <c r="AP99" s="57" t="s">
        <v>50</v>
      </c>
      <c r="AQ99" s="57"/>
      <c r="AR99" s="57"/>
      <c r="AS99" s="57"/>
      <c r="AT99" s="57" t="s">
        <v>167</v>
      </c>
      <c r="AU99" s="57"/>
      <c r="AV99" s="57"/>
      <c r="AW99" s="57" t="s">
        <v>65</v>
      </c>
      <c r="AX99" s="57"/>
      <c r="AY99" s="57"/>
      <c r="AZ99" s="57"/>
      <c r="BA99" s="57" t="s">
        <v>6</v>
      </c>
      <c r="BB99" s="57"/>
      <c r="BC99" s="57"/>
      <c r="BD99" s="57" t="s">
        <v>1</v>
      </c>
      <c r="BE99" s="57"/>
      <c r="BF99" s="57" t="s">
        <v>168</v>
      </c>
      <c r="BG99" s="57"/>
      <c r="BS99" s="22"/>
      <c r="BT99" s="13"/>
    </row>
    <row r="100" spans="3:72" x14ac:dyDescent="0.15">
      <c r="C100" s="18"/>
      <c r="D100" s="59"/>
      <c r="E100" s="60"/>
      <c r="F100" s="18"/>
      <c r="G100" s="23" t="s">
        <v>169</v>
      </c>
      <c r="H100" s="58" t="s">
        <v>102</v>
      </c>
      <c r="I100" s="58"/>
      <c r="J100" s="25">
        <v>0</v>
      </c>
      <c r="K100" s="25">
        <v>0</v>
      </c>
      <c r="L100" s="25">
        <v>9</v>
      </c>
      <c r="M100" s="25">
        <v>9</v>
      </c>
      <c r="N100" s="24" t="s">
        <v>15</v>
      </c>
      <c r="O100" s="24" t="s">
        <v>27</v>
      </c>
      <c r="P100" s="24" t="s">
        <v>26</v>
      </c>
      <c r="Q100" s="25">
        <v>0</v>
      </c>
      <c r="R100" s="25">
        <v>0</v>
      </c>
      <c r="S100" s="25">
        <v>0</v>
      </c>
      <c r="T100" s="25">
        <v>0</v>
      </c>
      <c r="U100" s="25" t="str">
        <f>MID(DEC2HEX(U101,4),3,1)</f>
        <v>7</v>
      </c>
      <c r="V100" s="25" t="str">
        <f>MID(DEC2HEX(U101,4),4,1)</f>
        <v>B</v>
      </c>
      <c r="W100" s="58" t="s">
        <v>170</v>
      </c>
      <c r="X100" s="58"/>
      <c r="AL100" s="13"/>
      <c r="AN100" s="58" t="s">
        <v>102</v>
      </c>
      <c r="AO100" s="58"/>
      <c r="AP100" s="25">
        <v>0</v>
      </c>
      <c r="AQ100" s="25">
        <v>1</v>
      </c>
      <c r="AR100" s="25">
        <v>0</v>
      </c>
      <c r="AS100" s="25">
        <v>0</v>
      </c>
      <c r="AT100" s="24" t="s">
        <v>14</v>
      </c>
      <c r="AU100" s="24" t="s">
        <v>15</v>
      </c>
      <c r="AV100" s="24" t="s">
        <v>16</v>
      </c>
      <c r="AW100" s="25">
        <v>0</v>
      </c>
      <c r="AX100" s="25">
        <v>0</v>
      </c>
      <c r="AY100" s="25">
        <v>0</v>
      </c>
      <c r="AZ100" s="25">
        <v>1</v>
      </c>
      <c r="BA100" s="25" t="str">
        <f>N100</f>
        <v>C</v>
      </c>
      <c r="BB100" s="25" t="str">
        <f>O100</f>
        <v>T</v>
      </c>
      <c r="BC100" s="25" t="str">
        <f>P100</f>
        <v>R</v>
      </c>
      <c r="BD100" s="25" t="str">
        <f>MID(DEC2HEX(BD101,4),3,1)</f>
        <v>3</v>
      </c>
      <c r="BE100" s="25" t="str">
        <f>MID(DEC2HEX(BD101,4),4,1)</f>
        <v>A</v>
      </c>
      <c r="BF100" s="58" t="s">
        <v>170</v>
      </c>
      <c r="BG100" s="58"/>
      <c r="BS100" s="22"/>
      <c r="BT100" s="13"/>
    </row>
    <row r="101" spans="3:72" x14ac:dyDescent="0.15">
      <c r="C101" s="18"/>
      <c r="D101" s="59"/>
      <c r="E101" s="60"/>
      <c r="F101" s="18"/>
      <c r="G101" s="23" t="s">
        <v>171</v>
      </c>
      <c r="H101" s="58">
        <v>2</v>
      </c>
      <c r="I101" s="58"/>
      <c r="J101" s="25">
        <f t="shared" ref="J101:T101" si="72">CODE(J100)</f>
        <v>48</v>
      </c>
      <c r="K101" s="25">
        <f t="shared" si="72"/>
        <v>48</v>
      </c>
      <c r="L101" s="25">
        <f t="shared" si="72"/>
        <v>57</v>
      </c>
      <c r="M101" s="25">
        <f t="shared" si="72"/>
        <v>57</v>
      </c>
      <c r="N101" s="25">
        <f t="shared" si="72"/>
        <v>67</v>
      </c>
      <c r="O101" s="25">
        <f t="shared" si="72"/>
        <v>84</v>
      </c>
      <c r="P101" s="25">
        <f t="shared" si="72"/>
        <v>82</v>
      </c>
      <c r="Q101" s="25">
        <f t="shared" si="72"/>
        <v>48</v>
      </c>
      <c r="R101" s="25">
        <f t="shared" si="72"/>
        <v>48</v>
      </c>
      <c r="S101" s="25">
        <f t="shared" si="72"/>
        <v>48</v>
      </c>
      <c r="T101" s="25">
        <f t="shared" si="72"/>
        <v>48</v>
      </c>
      <c r="U101" s="55">
        <f>SUM(J101:T101)</f>
        <v>635</v>
      </c>
      <c r="V101" s="56"/>
      <c r="W101" s="55">
        <v>3</v>
      </c>
      <c r="X101" s="56"/>
      <c r="AL101" s="13"/>
      <c r="AN101" s="58">
        <v>2</v>
      </c>
      <c r="AO101" s="58"/>
      <c r="AP101" s="25">
        <f t="shared" ref="AP101:BC101" si="73">CODE(AP100)</f>
        <v>48</v>
      </c>
      <c r="AQ101" s="25">
        <f t="shared" si="73"/>
        <v>49</v>
      </c>
      <c r="AR101" s="25">
        <f t="shared" si="73"/>
        <v>48</v>
      </c>
      <c r="AS101" s="25">
        <f t="shared" si="73"/>
        <v>48</v>
      </c>
      <c r="AT101" s="25">
        <f t="shared" si="73"/>
        <v>65</v>
      </c>
      <c r="AU101" s="25">
        <f t="shared" si="73"/>
        <v>67</v>
      </c>
      <c r="AV101" s="25">
        <f t="shared" si="73"/>
        <v>75</v>
      </c>
      <c r="AW101" s="25">
        <f t="shared" si="73"/>
        <v>48</v>
      </c>
      <c r="AX101" s="25">
        <f t="shared" si="73"/>
        <v>48</v>
      </c>
      <c r="AY101" s="25">
        <f t="shared" si="73"/>
        <v>48</v>
      </c>
      <c r="AZ101" s="25">
        <f t="shared" si="73"/>
        <v>49</v>
      </c>
      <c r="BA101" s="25">
        <f t="shared" si="73"/>
        <v>67</v>
      </c>
      <c r="BB101" s="25">
        <f t="shared" si="73"/>
        <v>84</v>
      </c>
      <c r="BC101" s="25">
        <f t="shared" si="73"/>
        <v>82</v>
      </c>
      <c r="BD101" s="55">
        <f>SUM(AP101:BC101)</f>
        <v>826</v>
      </c>
      <c r="BE101" s="56"/>
      <c r="BF101" s="55">
        <v>3</v>
      </c>
      <c r="BG101" s="56"/>
      <c r="BS101" s="22"/>
      <c r="BT101" s="13"/>
    </row>
    <row r="102" spans="3:72" x14ac:dyDescent="0.15">
      <c r="C102" s="18"/>
      <c r="D102" s="59"/>
      <c r="E102" s="60"/>
      <c r="F102" s="18"/>
      <c r="G102" s="23" t="s">
        <v>172</v>
      </c>
      <c r="H102" s="55" t="str">
        <f>DEC2HEX(H101,2)</f>
        <v>02</v>
      </c>
      <c r="I102" s="56"/>
      <c r="J102" s="25" t="str">
        <f t="shared" ref="J102:T102" si="74">DEC2HEX(J101,2)</f>
        <v>30</v>
      </c>
      <c r="K102" s="25" t="str">
        <f t="shared" si="74"/>
        <v>30</v>
      </c>
      <c r="L102" s="25" t="str">
        <f t="shared" si="74"/>
        <v>39</v>
      </c>
      <c r="M102" s="25" t="str">
        <f t="shared" si="74"/>
        <v>39</v>
      </c>
      <c r="N102" s="25" t="str">
        <f t="shared" si="74"/>
        <v>43</v>
      </c>
      <c r="O102" s="25" t="str">
        <f t="shared" si="74"/>
        <v>54</v>
      </c>
      <c r="P102" s="25" t="str">
        <f t="shared" si="74"/>
        <v>52</v>
      </c>
      <c r="Q102" s="25" t="str">
        <f t="shared" si="74"/>
        <v>30</v>
      </c>
      <c r="R102" s="25" t="str">
        <f t="shared" si="74"/>
        <v>30</v>
      </c>
      <c r="S102" s="25" t="str">
        <f t="shared" si="74"/>
        <v>30</v>
      </c>
      <c r="T102" s="25" t="str">
        <f t="shared" si="74"/>
        <v>30</v>
      </c>
      <c r="U102" s="25" t="str">
        <f>DEC2HEX(CODE(MID(DEC2HEX(U101,4),3,1)),2)</f>
        <v>37</v>
      </c>
      <c r="V102" s="25" t="str">
        <f>DEC2HEX(CODE(MID(DEC2HEX(U101,4),4,1)),2)</f>
        <v>42</v>
      </c>
      <c r="W102" s="55" t="str">
        <f>DEC2HEX(W101,2)</f>
        <v>03</v>
      </c>
      <c r="X102" s="56"/>
      <c r="AL102" s="13"/>
      <c r="AN102" s="55" t="str">
        <f>DEC2HEX(AN101,2)</f>
        <v>02</v>
      </c>
      <c r="AO102" s="56"/>
      <c r="AP102" s="25" t="str">
        <f t="shared" ref="AP102:BC102" si="75">DEC2HEX(AP101,2)</f>
        <v>30</v>
      </c>
      <c r="AQ102" s="25" t="str">
        <f t="shared" si="75"/>
        <v>31</v>
      </c>
      <c r="AR102" s="25" t="str">
        <f t="shared" si="75"/>
        <v>30</v>
      </c>
      <c r="AS102" s="25" t="str">
        <f t="shared" si="75"/>
        <v>30</v>
      </c>
      <c r="AT102" s="25" t="str">
        <f t="shared" si="75"/>
        <v>41</v>
      </c>
      <c r="AU102" s="25" t="str">
        <f t="shared" si="75"/>
        <v>43</v>
      </c>
      <c r="AV102" s="25" t="str">
        <f t="shared" si="75"/>
        <v>4B</v>
      </c>
      <c r="AW102" s="25" t="str">
        <f t="shared" si="75"/>
        <v>30</v>
      </c>
      <c r="AX102" s="25" t="str">
        <f t="shared" si="75"/>
        <v>30</v>
      </c>
      <c r="AY102" s="25" t="str">
        <f t="shared" si="75"/>
        <v>30</v>
      </c>
      <c r="AZ102" s="25" t="str">
        <f t="shared" si="75"/>
        <v>31</v>
      </c>
      <c r="BA102" s="25" t="str">
        <f t="shared" si="75"/>
        <v>43</v>
      </c>
      <c r="BB102" s="25" t="str">
        <f t="shared" si="75"/>
        <v>54</v>
      </c>
      <c r="BC102" s="25" t="str">
        <f t="shared" si="75"/>
        <v>52</v>
      </c>
      <c r="BD102" s="25" t="str">
        <f>DEC2HEX(CODE(MID(DEC2HEX(BD101,4),3,1)),2)</f>
        <v>33</v>
      </c>
      <c r="BE102" s="25" t="str">
        <f>DEC2HEX(CODE(MID(DEC2HEX(BD101,4),4,1)),2)</f>
        <v>41</v>
      </c>
      <c r="BF102" s="55" t="str">
        <f>DEC2HEX(BF101,2)</f>
        <v>03</v>
      </c>
      <c r="BG102" s="56"/>
      <c r="BS102" s="22"/>
      <c r="BT102" s="13"/>
    </row>
    <row r="103" spans="3:72" x14ac:dyDescent="0.15">
      <c r="C103" s="18"/>
      <c r="D103" s="20"/>
      <c r="E103" s="21"/>
      <c r="F103" s="18"/>
      <c r="AL103" s="13"/>
      <c r="BS103" s="22"/>
      <c r="BT103" s="13"/>
    </row>
    <row r="104" spans="3:72" ht="3.75" customHeight="1" x14ac:dyDescent="0.15">
      <c r="C104" s="18"/>
      <c r="D104" s="16"/>
      <c r="E104" s="17"/>
      <c r="F104" s="18"/>
      <c r="G104" s="13"/>
      <c r="H104" s="13"/>
      <c r="I104" s="13"/>
      <c r="J104" s="26"/>
      <c r="K104" s="26"/>
      <c r="L104" s="26"/>
      <c r="M104" s="26"/>
      <c r="N104" s="13"/>
      <c r="O104" s="13"/>
      <c r="P104" s="13"/>
      <c r="Q104" s="26"/>
      <c r="R104" s="26"/>
      <c r="S104" s="26"/>
      <c r="T104" s="26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26"/>
      <c r="AQ104" s="26"/>
      <c r="AR104" s="26"/>
      <c r="AS104" s="26"/>
      <c r="AT104" s="13"/>
      <c r="AU104" s="13"/>
      <c r="AV104" s="13"/>
      <c r="AW104" s="26"/>
      <c r="AX104" s="26"/>
      <c r="AY104" s="26"/>
      <c r="AZ104" s="2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9"/>
      <c r="BT104" s="13"/>
    </row>
    <row r="105" spans="3:72" x14ac:dyDescent="0.15">
      <c r="C105" s="18"/>
      <c r="D105" s="20"/>
      <c r="E105" s="21"/>
      <c r="F105" s="18"/>
      <c r="AL105" s="13"/>
      <c r="BS105" s="22"/>
      <c r="BT105" s="13"/>
    </row>
    <row r="106" spans="3:72" x14ac:dyDescent="0.15">
      <c r="C106" s="18"/>
      <c r="D106" s="59">
        <v>14</v>
      </c>
      <c r="E106" s="60" t="s">
        <v>150</v>
      </c>
      <c r="F106" s="18"/>
      <c r="G106" s="23"/>
      <c r="H106" s="57" t="s">
        <v>0</v>
      </c>
      <c r="I106" s="57"/>
      <c r="J106" s="57" t="s">
        <v>65</v>
      </c>
      <c r="K106" s="57"/>
      <c r="L106" s="57"/>
      <c r="M106" s="57"/>
      <c r="N106" s="57" t="s">
        <v>167</v>
      </c>
      <c r="O106" s="57"/>
      <c r="P106" s="57"/>
      <c r="Q106" s="57" t="s">
        <v>166</v>
      </c>
      <c r="R106" s="57"/>
      <c r="S106" s="57"/>
      <c r="T106" s="57"/>
      <c r="U106" s="66" t="s">
        <v>1</v>
      </c>
      <c r="V106" s="68"/>
      <c r="W106" s="57" t="s">
        <v>168</v>
      </c>
      <c r="X106" s="57"/>
      <c r="AL106" s="13"/>
      <c r="AN106" s="57" t="s">
        <v>0</v>
      </c>
      <c r="AO106" s="57"/>
      <c r="AP106" s="57" t="s">
        <v>50</v>
      </c>
      <c r="AQ106" s="57"/>
      <c r="AR106" s="57"/>
      <c r="AS106" s="57"/>
      <c r="AT106" s="57" t="s">
        <v>167</v>
      </c>
      <c r="AU106" s="57"/>
      <c r="AV106" s="57"/>
      <c r="AW106" s="57" t="s">
        <v>65</v>
      </c>
      <c r="AX106" s="57"/>
      <c r="AY106" s="57"/>
      <c r="AZ106" s="57"/>
      <c r="BA106" s="57" t="s">
        <v>6</v>
      </c>
      <c r="BB106" s="57"/>
      <c r="BC106" s="57"/>
      <c r="BD106" s="57" t="s">
        <v>1</v>
      </c>
      <c r="BE106" s="57"/>
      <c r="BF106" s="57" t="s">
        <v>168</v>
      </c>
      <c r="BG106" s="57"/>
      <c r="BS106" s="22"/>
      <c r="BT106" s="13"/>
    </row>
    <row r="107" spans="3:72" x14ac:dyDescent="0.15">
      <c r="C107" s="18"/>
      <c r="D107" s="59"/>
      <c r="E107" s="60"/>
      <c r="F107" s="18"/>
      <c r="G107" s="23" t="s">
        <v>169</v>
      </c>
      <c r="H107" s="58" t="s">
        <v>102</v>
      </c>
      <c r="I107" s="58"/>
      <c r="J107" s="25">
        <v>0</v>
      </c>
      <c r="K107" s="25">
        <v>0</v>
      </c>
      <c r="L107" s="25">
        <v>9</v>
      </c>
      <c r="M107" s="25">
        <v>9</v>
      </c>
      <c r="N107" s="24" t="s">
        <v>15</v>
      </c>
      <c r="O107" s="24" t="s">
        <v>27</v>
      </c>
      <c r="P107" s="24" t="s">
        <v>34</v>
      </c>
      <c r="Q107" s="25">
        <v>0</v>
      </c>
      <c r="R107" s="25">
        <v>0</v>
      </c>
      <c r="S107" s="25">
        <v>0</v>
      </c>
      <c r="T107" s="25">
        <v>0</v>
      </c>
      <c r="U107" s="25" t="str">
        <f>MID(DEC2HEX(U108,4),3,1)</f>
        <v>6</v>
      </c>
      <c r="V107" s="25" t="str">
        <f>MID(DEC2HEX(U108,4),4,1)</f>
        <v>B</v>
      </c>
      <c r="W107" s="58" t="s">
        <v>170</v>
      </c>
      <c r="X107" s="58"/>
      <c r="AL107" s="13"/>
      <c r="AN107" s="58" t="s">
        <v>102</v>
      </c>
      <c r="AO107" s="58"/>
      <c r="AP107" s="25">
        <v>0</v>
      </c>
      <c r="AQ107" s="25">
        <v>1</v>
      </c>
      <c r="AR107" s="25">
        <v>0</v>
      </c>
      <c r="AS107" s="25">
        <v>0</v>
      </c>
      <c r="AT107" s="24" t="s">
        <v>14</v>
      </c>
      <c r="AU107" s="24" t="s">
        <v>15</v>
      </c>
      <c r="AV107" s="24" t="s">
        <v>16</v>
      </c>
      <c r="AW107" s="25">
        <v>0</v>
      </c>
      <c r="AX107" s="25">
        <v>0</v>
      </c>
      <c r="AY107" s="25">
        <v>0</v>
      </c>
      <c r="AZ107" s="25">
        <v>1</v>
      </c>
      <c r="BA107" s="25" t="str">
        <f>N107</f>
        <v>C</v>
      </c>
      <c r="BB107" s="25" t="str">
        <f>O107</f>
        <v>T</v>
      </c>
      <c r="BC107" s="25" t="str">
        <f>P107</f>
        <v>B</v>
      </c>
      <c r="BD107" s="25" t="str">
        <f>MID(DEC2HEX(BD108,4),3,1)</f>
        <v>2</v>
      </c>
      <c r="BE107" s="25" t="str">
        <f>MID(DEC2HEX(BD108,4),4,1)</f>
        <v>A</v>
      </c>
      <c r="BF107" s="58" t="s">
        <v>170</v>
      </c>
      <c r="BG107" s="58"/>
      <c r="BS107" s="22"/>
      <c r="BT107" s="13"/>
    </row>
    <row r="108" spans="3:72" x14ac:dyDescent="0.15">
      <c r="C108" s="18"/>
      <c r="D108" s="59"/>
      <c r="E108" s="60"/>
      <c r="F108" s="18"/>
      <c r="G108" s="23" t="s">
        <v>171</v>
      </c>
      <c r="H108" s="58">
        <v>2</v>
      </c>
      <c r="I108" s="58"/>
      <c r="J108" s="25">
        <f t="shared" ref="J108:T108" si="76">CODE(J107)</f>
        <v>48</v>
      </c>
      <c r="K108" s="25">
        <f t="shared" si="76"/>
        <v>48</v>
      </c>
      <c r="L108" s="25">
        <f t="shared" si="76"/>
        <v>57</v>
      </c>
      <c r="M108" s="25">
        <f t="shared" si="76"/>
        <v>57</v>
      </c>
      <c r="N108" s="25">
        <f t="shared" si="76"/>
        <v>67</v>
      </c>
      <c r="O108" s="25">
        <f t="shared" si="76"/>
        <v>84</v>
      </c>
      <c r="P108" s="25">
        <f t="shared" si="76"/>
        <v>66</v>
      </c>
      <c r="Q108" s="25">
        <f t="shared" si="76"/>
        <v>48</v>
      </c>
      <c r="R108" s="25">
        <f t="shared" si="76"/>
        <v>48</v>
      </c>
      <c r="S108" s="25">
        <f t="shared" si="76"/>
        <v>48</v>
      </c>
      <c r="T108" s="25">
        <f t="shared" si="76"/>
        <v>48</v>
      </c>
      <c r="U108" s="55">
        <f>SUM(J108:T108)</f>
        <v>619</v>
      </c>
      <c r="V108" s="56"/>
      <c r="W108" s="55">
        <v>3</v>
      </c>
      <c r="X108" s="56"/>
      <c r="AL108" s="13"/>
      <c r="AN108" s="58">
        <v>2</v>
      </c>
      <c r="AO108" s="58"/>
      <c r="AP108" s="25">
        <f t="shared" ref="AP108:BC108" si="77">CODE(AP107)</f>
        <v>48</v>
      </c>
      <c r="AQ108" s="25">
        <f t="shared" si="77"/>
        <v>49</v>
      </c>
      <c r="AR108" s="25">
        <f t="shared" si="77"/>
        <v>48</v>
      </c>
      <c r="AS108" s="25">
        <f t="shared" si="77"/>
        <v>48</v>
      </c>
      <c r="AT108" s="25">
        <f t="shared" si="77"/>
        <v>65</v>
      </c>
      <c r="AU108" s="25">
        <f t="shared" si="77"/>
        <v>67</v>
      </c>
      <c r="AV108" s="25">
        <f t="shared" si="77"/>
        <v>75</v>
      </c>
      <c r="AW108" s="25">
        <f t="shared" si="77"/>
        <v>48</v>
      </c>
      <c r="AX108" s="25">
        <f t="shared" si="77"/>
        <v>48</v>
      </c>
      <c r="AY108" s="25">
        <f t="shared" si="77"/>
        <v>48</v>
      </c>
      <c r="AZ108" s="25">
        <f t="shared" si="77"/>
        <v>49</v>
      </c>
      <c r="BA108" s="25">
        <f t="shared" si="77"/>
        <v>67</v>
      </c>
      <c r="BB108" s="25">
        <f t="shared" si="77"/>
        <v>84</v>
      </c>
      <c r="BC108" s="25">
        <f t="shared" si="77"/>
        <v>66</v>
      </c>
      <c r="BD108" s="55">
        <f>SUM(AP108:BC108)</f>
        <v>810</v>
      </c>
      <c r="BE108" s="56"/>
      <c r="BF108" s="55">
        <v>3</v>
      </c>
      <c r="BG108" s="56"/>
      <c r="BS108" s="22"/>
      <c r="BT108" s="13"/>
    </row>
    <row r="109" spans="3:72" x14ac:dyDescent="0.15">
      <c r="C109" s="18"/>
      <c r="D109" s="59"/>
      <c r="E109" s="60"/>
      <c r="F109" s="18"/>
      <c r="G109" s="23" t="s">
        <v>172</v>
      </c>
      <c r="H109" s="55" t="str">
        <f>DEC2HEX(H108,2)</f>
        <v>02</v>
      </c>
      <c r="I109" s="56"/>
      <c r="J109" s="25" t="str">
        <f t="shared" ref="J109:T109" si="78">DEC2HEX(J108,2)</f>
        <v>30</v>
      </c>
      <c r="K109" s="25" t="str">
        <f t="shared" si="78"/>
        <v>30</v>
      </c>
      <c r="L109" s="25" t="str">
        <f t="shared" si="78"/>
        <v>39</v>
      </c>
      <c r="M109" s="25" t="str">
        <f t="shared" si="78"/>
        <v>39</v>
      </c>
      <c r="N109" s="25" t="str">
        <f t="shared" si="78"/>
        <v>43</v>
      </c>
      <c r="O109" s="25" t="str">
        <f t="shared" si="78"/>
        <v>54</v>
      </c>
      <c r="P109" s="25" t="str">
        <f t="shared" si="78"/>
        <v>42</v>
      </c>
      <c r="Q109" s="25" t="str">
        <f t="shared" si="78"/>
        <v>30</v>
      </c>
      <c r="R109" s="25" t="str">
        <f t="shared" si="78"/>
        <v>30</v>
      </c>
      <c r="S109" s="25" t="str">
        <f t="shared" si="78"/>
        <v>30</v>
      </c>
      <c r="T109" s="25" t="str">
        <f t="shared" si="78"/>
        <v>30</v>
      </c>
      <c r="U109" s="25" t="str">
        <f>DEC2HEX(CODE(MID(DEC2HEX(U108,4),3,1)),2)</f>
        <v>36</v>
      </c>
      <c r="V109" s="25" t="str">
        <f>DEC2HEX(CODE(MID(DEC2HEX(U108,4),4,1)),2)</f>
        <v>42</v>
      </c>
      <c r="W109" s="55" t="str">
        <f>DEC2HEX(W108,2)</f>
        <v>03</v>
      </c>
      <c r="X109" s="56"/>
      <c r="AL109" s="13"/>
      <c r="AN109" s="55" t="str">
        <f>DEC2HEX(AN108,2)</f>
        <v>02</v>
      </c>
      <c r="AO109" s="56"/>
      <c r="AP109" s="25" t="str">
        <f t="shared" ref="AP109:BC109" si="79">DEC2HEX(AP108,2)</f>
        <v>30</v>
      </c>
      <c r="AQ109" s="25" t="str">
        <f t="shared" si="79"/>
        <v>31</v>
      </c>
      <c r="AR109" s="25" t="str">
        <f t="shared" si="79"/>
        <v>30</v>
      </c>
      <c r="AS109" s="25" t="str">
        <f t="shared" si="79"/>
        <v>30</v>
      </c>
      <c r="AT109" s="25" t="str">
        <f t="shared" si="79"/>
        <v>41</v>
      </c>
      <c r="AU109" s="25" t="str">
        <f t="shared" si="79"/>
        <v>43</v>
      </c>
      <c r="AV109" s="25" t="str">
        <f t="shared" si="79"/>
        <v>4B</v>
      </c>
      <c r="AW109" s="25" t="str">
        <f t="shared" si="79"/>
        <v>30</v>
      </c>
      <c r="AX109" s="25" t="str">
        <f t="shared" si="79"/>
        <v>30</v>
      </c>
      <c r="AY109" s="25" t="str">
        <f t="shared" si="79"/>
        <v>30</v>
      </c>
      <c r="AZ109" s="25" t="str">
        <f t="shared" si="79"/>
        <v>31</v>
      </c>
      <c r="BA109" s="25" t="str">
        <f t="shared" si="79"/>
        <v>43</v>
      </c>
      <c r="BB109" s="25" t="str">
        <f t="shared" si="79"/>
        <v>54</v>
      </c>
      <c r="BC109" s="25" t="str">
        <f t="shared" si="79"/>
        <v>42</v>
      </c>
      <c r="BD109" s="25" t="str">
        <f>DEC2HEX(CODE(MID(DEC2HEX(BD108,4),3,1)),2)</f>
        <v>32</v>
      </c>
      <c r="BE109" s="25" t="str">
        <f>DEC2HEX(CODE(MID(DEC2HEX(BD108,4),4,1)),2)</f>
        <v>41</v>
      </c>
      <c r="BF109" s="55" t="str">
        <f>DEC2HEX(BF108,2)</f>
        <v>03</v>
      </c>
      <c r="BG109" s="56"/>
      <c r="BS109" s="22"/>
      <c r="BT109" s="13"/>
    </row>
    <row r="110" spans="3:72" x14ac:dyDescent="0.15">
      <c r="C110" s="18"/>
      <c r="D110" s="20"/>
      <c r="E110" s="21"/>
      <c r="F110" s="18"/>
      <c r="AL110" s="13"/>
      <c r="BS110" s="22"/>
      <c r="BT110" s="13"/>
    </row>
    <row r="111" spans="3:72" ht="3.75" customHeight="1" x14ac:dyDescent="0.15">
      <c r="C111" s="18"/>
      <c r="D111" s="16"/>
      <c r="E111" s="17"/>
      <c r="F111" s="18"/>
      <c r="G111" s="13"/>
      <c r="H111" s="13"/>
      <c r="I111" s="13"/>
      <c r="J111" s="26"/>
      <c r="K111" s="26"/>
      <c r="L111" s="26"/>
      <c r="M111" s="26"/>
      <c r="N111" s="13"/>
      <c r="O111" s="13"/>
      <c r="P111" s="13"/>
      <c r="Q111" s="26"/>
      <c r="R111" s="26"/>
      <c r="S111" s="26"/>
      <c r="T111" s="26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26"/>
      <c r="AQ111" s="26"/>
      <c r="AR111" s="26"/>
      <c r="AS111" s="26"/>
      <c r="AT111" s="13"/>
      <c r="AU111" s="13"/>
      <c r="AV111" s="13"/>
      <c r="AW111" s="26"/>
      <c r="AX111" s="26"/>
      <c r="AY111" s="26"/>
      <c r="AZ111" s="26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9"/>
      <c r="BT111" s="13"/>
    </row>
    <row r="112" spans="3:72" x14ac:dyDescent="0.15">
      <c r="C112" s="18"/>
      <c r="D112" s="20"/>
      <c r="E112" s="21">
        <f>COUNTA(H114:AK114)</f>
        <v>17</v>
      </c>
      <c r="F112" s="18"/>
      <c r="AL112" s="13"/>
      <c r="BS112" s="22"/>
      <c r="BT112" s="13"/>
    </row>
    <row r="113" spans="3:72" x14ac:dyDescent="0.15">
      <c r="C113" s="18"/>
      <c r="D113" s="59">
        <v>15</v>
      </c>
      <c r="E113" s="60" t="s">
        <v>451</v>
      </c>
      <c r="F113" s="18"/>
      <c r="G113" s="23"/>
      <c r="H113" s="57" t="s">
        <v>0</v>
      </c>
      <c r="I113" s="57"/>
      <c r="J113" s="57" t="s">
        <v>65</v>
      </c>
      <c r="K113" s="57"/>
      <c r="L113" s="57"/>
      <c r="M113" s="57"/>
      <c r="N113" s="57" t="s">
        <v>167</v>
      </c>
      <c r="O113" s="57"/>
      <c r="P113" s="57"/>
      <c r="Q113" s="66" t="s">
        <v>166</v>
      </c>
      <c r="R113" s="67"/>
      <c r="S113" s="67"/>
      <c r="T113" s="67"/>
      <c r="U113" s="67"/>
      <c r="V113" s="68"/>
      <c r="W113" s="66" t="s">
        <v>1</v>
      </c>
      <c r="X113" s="68"/>
      <c r="Y113" s="57" t="s">
        <v>168</v>
      </c>
      <c r="Z113" s="57"/>
      <c r="AL113" s="13"/>
      <c r="AN113" s="57" t="s">
        <v>0</v>
      </c>
      <c r="AO113" s="57"/>
      <c r="AP113" s="57" t="s">
        <v>50</v>
      </c>
      <c r="AQ113" s="57"/>
      <c r="AR113" s="57"/>
      <c r="AS113" s="57"/>
      <c r="AT113" s="57" t="s">
        <v>167</v>
      </c>
      <c r="AU113" s="57"/>
      <c r="AV113" s="57"/>
      <c r="AW113" s="57" t="s">
        <v>65</v>
      </c>
      <c r="AX113" s="57"/>
      <c r="AY113" s="57"/>
      <c r="AZ113" s="57"/>
      <c r="BA113" s="57" t="s">
        <v>6</v>
      </c>
      <c r="BB113" s="57"/>
      <c r="BC113" s="57"/>
      <c r="BD113" s="57" t="s">
        <v>1</v>
      </c>
      <c r="BE113" s="57"/>
      <c r="BF113" s="57" t="s">
        <v>168</v>
      </c>
      <c r="BG113" s="57"/>
      <c r="BS113" s="22"/>
      <c r="BT113" s="13"/>
    </row>
    <row r="114" spans="3:72" x14ac:dyDescent="0.15">
      <c r="C114" s="18"/>
      <c r="D114" s="59"/>
      <c r="E114" s="60"/>
      <c r="F114" s="18"/>
      <c r="G114" s="23" t="s">
        <v>169</v>
      </c>
      <c r="H114" s="58" t="s">
        <v>102</v>
      </c>
      <c r="I114" s="58"/>
      <c r="J114" s="25">
        <v>0</v>
      </c>
      <c r="K114" s="25">
        <v>0</v>
      </c>
      <c r="L114" s="25">
        <v>9</v>
      </c>
      <c r="M114" s="25">
        <v>9</v>
      </c>
      <c r="N114" s="24" t="s">
        <v>15</v>
      </c>
      <c r="O114" s="24" t="s">
        <v>165</v>
      </c>
      <c r="P114" s="24" t="s">
        <v>452</v>
      </c>
      <c r="Q114" s="28" t="s">
        <v>47</v>
      </c>
      <c r="R114" s="28" t="s">
        <v>31</v>
      </c>
      <c r="S114" s="25">
        <v>0</v>
      </c>
      <c r="T114" s="25">
        <v>0</v>
      </c>
      <c r="U114" s="25">
        <v>0</v>
      </c>
      <c r="V114" s="25">
        <v>0</v>
      </c>
      <c r="W114" s="25" t="str">
        <f>MID(DEC2HEX(W115,4),3,1)</f>
        <v>F</v>
      </c>
      <c r="X114" s="25" t="str">
        <f>MID(DEC2HEX(W115,4),4,1)</f>
        <v>9</v>
      </c>
      <c r="Y114" s="58" t="s">
        <v>170</v>
      </c>
      <c r="Z114" s="58"/>
      <c r="AL114" s="13"/>
      <c r="AN114" s="58" t="s">
        <v>102</v>
      </c>
      <c r="AO114" s="58"/>
      <c r="AP114" s="25">
        <v>0</v>
      </c>
      <c r="AQ114" s="25">
        <v>1</v>
      </c>
      <c r="AR114" s="25">
        <v>0</v>
      </c>
      <c r="AS114" s="25">
        <v>0</v>
      </c>
      <c r="AT114" s="24" t="s">
        <v>14</v>
      </c>
      <c r="AU114" s="24" t="s">
        <v>15</v>
      </c>
      <c r="AV114" s="24" t="s">
        <v>16</v>
      </c>
      <c r="AW114" s="25">
        <v>0</v>
      </c>
      <c r="AX114" s="25">
        <v>0</v>
      </c>
      <c r="AY114" s="25">
        <v>0</v>
      </c>
      <c r="AZ114" s="25">
        <v>1</v>
      </c>
      <c r="BA114" s="25" t="str">
        <f>N114</f>
        <v>C</v>
      </c>
      <c r="BB114" s="25" t="str">
        <f>O114</f>
        <v>L</v>
      </c>
      <c r="BC114" s="25" t="str">
        <f>P114</f>
        <v>F</v>
      </c>
      <c r="BD114" s="25" t="str">
        <f>MID(DEC2HEX(BD115,4),3,1)</f>
        <v>2</v>
      </c>
      <c r="BE114" s="25" t="str">
        <f>MID(DEC2HEX(BD115,4),4,1)</f>
        <v>6</v>
      </c>
      <c r="BF114" s="58" t="s">
        <v>170</v>
      </c>
      <c r="BG114" s="58"/>
      <c r="BS114" s="22"/>
      <c r="BT114" s="13"/>
    </row>
    <row r="115" spans="3:72" x14ac:dyDescent="0.15">
      <c r="C115" s="18"/>
      <c r="D115" s="59"/>
      <c r="E115" s="60"/>
      <c r="F115" s="18"/>
      <c r="G115" s="23" t="s">
        <v>171</v>
      </c>
      <c r="H115" s="58">
        <v>2</v>
      </c>
      <c r="I115" s="58"/>
      <c r="J115" s="25">
        <f t="shared" ref="J115:V115" si="80">CODE(J114)</f>
        <v>48</v>
      </c>
      <c r="K115" s="25">
        <f t="shared" si="80"/>
        <v>48</v>
      </c>
      <c r="L115" s="25">
        <f t="shared" si="80"/>
        <v>57</v>
      </c>
      <c r="M115" s="25">
        <f t="shared" si="80"/>
        <v>57</v>
      </c>
      <c r="N115" s="25">
        <f t="shared" si="80"/>
        <v>67</v>
      </c>
      <c r="O115" s="25">
        <f t="shared" si="80"/>
        <v>76</v>
      </c>
      <c r="P115" s="25">
        <f t="shared" si="80"/>
        <v>70</v>
      </c>
      <c r="Q115" s="25">
        <f t="shared" ref="Q115:R115" si="81">CODE(Q114)</f>
        <v>68</v>
      </c>
      <c r="R115" s="25">
        <f t="shared" si="81"/>
        <v>78</v>
      </c>
      <c r="S115" s="25">
        <f t="shared" si="80"/>
        <v>48</v>
      </c>
      <c r="T115" s="25">
        <f t="shared" si="80"/>
        <v>48</v>
      </c>
      <c r="U115" s="25">
        <f t="shared" si="80"/>
        <v>48</v>
      </c>
      <c r="V115" s="25">
        <f t="shared" si="80"/>
        <v>48</v>
      </c>
      <c r="W115" s="55">
        <f>SUM(J115:V115)</f>
        <v>761</v>
      </c>
      <c r="X115" s="56"/>
      <c r="Y115" s="55">
        <v>3</v>
      </c>
      <c r="Z115" s="56"/>
      <c r="AL115" s="13"/>
      <c r="AN115" s="58">
        <v>2</v>
      </c>
      <c r="AO115" s="58"/>
      <c r="AP115" s="25">
        <f t="shared" ref="AP115:BC115" si="82">CODE(AP114)</f>
        <v>48</v>
      </c>
      <c r="AQ115" s="25">
        <f t="shared" si="82"/>
        <v>49</v>
      </c>
      <c r="AR115" s="25">
        <f t="shared" si="82"/>
        <v>48</v>
      </c>
      <c r="AS115" s="25">
        <f t="shared" si="82"/>
        <v>48</v>
      </c>
      <c r="AT115" s="25">
        <f t="shared" si="82"/>
        <v>65</v>
      </c>
      <c r="AU115" s="25">
        <f t="shared" si="82"/>
        <v>67</v>
      </c>
      <c r="AV115" s="25">
        <f t="shared" si="82"/>
        <v>75</v>
      </c>
      <c r="AW115" s="25">
        <f t="shared" si="82"/>
        <v>48</v>
      </c>
      <c r="AX115" s="25">
        <f t="shared" si="82"/>
        <v>48</v>
      </c>
      <c r="AY115" s="25">
        <f t="shared" si="82"/>
        <v>48</v>
      </c>
      <c r="AZ115" s="25">
        <f t="shared" si="82"/>
        <v>49</v>
      </c>
      <c r="BA115" s="25">
        <f t="shared" si="82"/>
        <v>67</v>
      </c>
      <c r="BB115" s="25">
        <f t="shared" si="82"/>
        <v>76</v>
      </c>
      <c r="BC115" s="25">
        <f t="shared" si="82"/>
        <v>70</v>
      </c>
      <c r="BD115" s="55">
        <f>SUM(AP115:BC115)</f>
        <v>806</v>
      </c>
      <c r="BE115" s="56"/>
      <c r="BF115" s="55">
        <v>3</v>
      </c>
      <c r="BG115" s="56"/>
      <c r="BS115" s="22"/>
      <c r="BT115" s="13"/>
    </row>
    <row r="116" spans="3:72" x14ac:dyDescent="0.15">
      <c r="C116" s="18"/>
      <c r="D116" s="59"/>
      <c r="E116" s="60"/>
      <c r="F116" s="18"/>
      <c r="G116" s="23" t="s">
        <v>172</v>
      </c>
      <c r="H116" s="55" t="str">
        <f>DEC2HEX(H115,2)</f>
        <v>02</v>
      </c>
      <c r="I116" s="56"/>
      <c r="J116" s="25" t="str">
        <f t="shared" ref="J116:V116" si="83">DEC2HEX(J115,2)</f>
        <v>30</v>
      </c>
      <c r="K116" s="25" t="str">
        <f t="shared" si="83"/>
        <v>30</v>
      </c>
      <c r="L116" s="25" t="str">
        <f t="shared" si="83"/>
        <v>39</v>
      </c>
      <c r="M116" s="25" t="str">
        <f t="shared" si="83"/>
        <v>39</v>
      </c>
      <c r="N116" s="25" t="str">
        <f t="shared" si="83"/>
        <v>43</v>
      </c>
      <c r="O116" s="25" t="str">
        <f t="shared" si="83"/>
        <v>4C</v>
      </c>
      <c r="P116" s="25" t="str">
        <f t="shared" si="83"/>
        <v>46</v>
      </c>
      <c r="Q116" s="25" t="str">
        <f t="shared" ref="Q116:R116" si="84">DEC2HEX(Q115,2)</f>
        <v>44</v>
      </c>
      <c r="R116" s="25" t="str">
        <f t="shared" si="84"/>
        <v>4E</v>
      </c>
      <c r="S116" s="25" t="str">
        <f t="shared" si="83"/>
        <v>30</v>
      </c>
      <c r="T116" s="25" t="str">
        <f t="shared" si="83"/>
        <v>30</v>
      </c>
      <c r="U116" s="25" t="str">
        <f t="shared" si="83"/>
        <v>30</v>
      </c>
      <c r="V116" s="25" t="str">
        <f t="shared" si="83"/>
        <v>30</v>
      </c>
      <c r="W116" s="25" t="str">
        <f>DEC2HEX(CODE(MID(DEC2HEX(W115,4),3,1)),2)</f>
        <v>46</v>
      </c>
      <c r="X116" s="25" t="str">
        <f>DEC2HEX(CODE(MID(DEC2HEX(W115,4),4,1)),2)</f>
        <v>39</v>
      </c>
      <c r="Y116" s="55" t="str">
        <f>DEC2HEX(Y115,2)</f>
        <v>03</v>
      </c>
      <c r="Z116" s="56"/>
      <c r="AL116" s="13"/>
      <c r="AN116" s="55" t="str">
        <f>DEC2HEX(AN115,2)</f>
        <v>02</v>
      </c>
      <c r="AO116" s="56"/>
      <c r="AP116" s="25" t="str">
        <f t="shared" ref="AP116:BC116" si="85">DEC2HEX(AP115,2)</f>
        <v>30</v>
      </c>
      <c r="AQ116" s="25" t="str">
        <f t="shared" si="85"/>
        <v>31</v>
      </c>
      <c r="AR116" s="25" t="str">
        <f t="shared" si="85"/>
        <v>30</v>
      </c>
      <c r="AS116" s="25" t="str">
        <f t="shared" si="85"/>
        <v>30</v>
      </c>
      <c r="AT116" s="25" t="str">
        <f t="shared" si="85"/>
        <v>41</v>
      </c>
      <c r="AU116" s="25" t="str">
        <f t="shared" si="85"/>
        <v>43</v>
      </c>
      <c r="AV116" s="25" t="str">
        <f t="shared" si="85"/>
        <v>4B</v>
      </c>
      <c r="AW116" s="25" t="str">
        <f t="shared" si="85"/>
        <v>30</v>
      </c>
      <c r="AX116" s="25" t="str">
        <f t="shared" si="85"/>
        <v>30</v>
      </c>
      <c r="AY116" s="25" t="str">
        <f t="shared" si="85"/>
        <v>30</v>
      </c>
      <c r="AZ116" s="25" t="str">
        <f t="shared" si="85"/>
        <v>31</v>
      </c>
      <c r="BA116" s="25" t="str">
        <f t="shared" si="85"/>
        <v>43</v>
      </c>
      <c r="BB116" s="25" t="str">
        <f t="shared" si="85"/>
        <v>4C</v>
      </c>
      <c r="BC116" s="25" t="str">
        <f t="shared" si="85"/>
        <v>46</v>
      </c>
      <c r="BD116" s="25" t="str">
        <f>DEC2HEX(CODE(MID(DEC2HEX(BD115,4),3,1)),2)</f>
        <v>32</v>
      </c>
      <c r="BE116" s="25" t="str">
        <f>DEC2HEX(CODE(MID(DEC2HEX(BD115,4),4,1)),2)</f>
        <v>36</v>
      </c>
      <c r="BF116" s="55" t="str">
        <f>DEC2HEX(BF115,2)</f>
        <v>03</v>
      </c>
      <c r="BG116" s="56"/>
      <c r="BS116" s="22"/>
      <c r="BT116" s="13"/>
    </row>
    <row r="117" spans="3:72" x14ac:dyDescent="0.15">
      <c r="C117" s="18"/>
      <c r="D117" s="20"/>
      <c r="E117" s="21"/>
      <c r="F117" s="18"/>
      <c r="AL117" s="13"/>
      <c r="BS117" s="22"/>
      <c r="BT117" s="13"/>
    </row>
    <row r="118" spans="3:72" ht="3.75" customHeight="1" x14ac:dyDescent="0.15">
      <c r="C118" s="18"/>
      <c r="D118" s="16"/>
      <c r="E118" s="17"/>
      <c r="F118" s="18"/>
      <c r="G118" s="13"/>
      <c r="H118" s="13"/>
      <c r="I118" s="13"/>
      <c r="J118" s="26"/>
      <c r="K118" s="26"/>
      <c r="L118" s="26"/>
      <c r="M118" s="26"/>
      <c r="N118" s="13"/>
      <c r="O118" s="13"/>
      <c r="P118" s="13"/>
      <c r="Q118" s="26"/>
      <c r="R118" s="26"/>
      <c r="S118" s="26"/>
      <c r="T118" s="26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26"/>
      <c r="AQ118" s="26"/>
      <c r="AR118" s="26"/>
      <c r="AS118" s="26"/>
      <c r="AT118" s="13"/>
      <c r="AU118" s="13"/>
      <c r="AV118" s="13"/>
      <c r="AW118" s="26"/>
      <c r="AX118" s="26"/>
      <c r="AY118" s="26"/>
      <c r="AZ118" s="26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9"/>
      <c r="BT118" s="13"/>
    </row>
  </sheetData>
  <mergeCells count="455">
    <mergeCell ref="BD115:BE115"/>
    <mergeCell ref="BF115:BG115"/>
    <mergeCell ref="H116:I116"/>
    <mergeCell ref="Y116:Z116"/>
    <mergeCell ref="AN116:AO116"/>
    <mergeCell ref="BF116:BG116"/>
    <mergeCell ref="Q113:V113"/>
    <mergeCell ref="AP113:AS113"/>
    <mergeCell ref="AT113:AV113"/>
    <mergeCell ref="AW113:AZ113"/>
    <mergeCell ref="BA113:BC113"/>
    <mergeCell ref="BD113:BE113"/>
    <mergeCell ref="BF113:BG113"/>
    <mergeCell ref="H114:I114"/>
    <mergeCell ref="Y114:Z114"/>
    <mergeCell ref="AN114:AO114"/>
    <mergeCell ref="BF114:BG114"/>
    <mergeCell ref="D113:D116"/>
    <mergeCell ref="E113:E116"/>
    <mergeCell ref="H113:I113"/>
    <mergeCell ref="J113:M113"/>
    <mergeCell ref="N113:P113"/>
    <mergeCell ref="W113:X113"/>
    <mergeCell ref="Y113:Z113"/>
    <mergeCell ref="AN113:AO113"/>
    <mergeCell ref="H115:I115"/>
    <mergeCell ref="W115:X115"/>
    <mergeCell ref="Y115:Z115"/>
    <mergeCell ref="AN115:AO115"/>
    <mergeCell ref="BF87:BG87"/>
    <mergeCell ref="H88:I88"/>
    <mergeCell ref="AB88:AC88"/>
    <mergeCell ref="AN88:AO88"/>
    <mergeCell ref="BF88:BG88"/>
    <mergeCell ref="AN85:AO85"/>
    <mergeCell ref="AP85:AS85"/>
    <mergeCell ref="AT85:AV85"/>
    <mergeCell ref="AW85:AZ85"/>
    <mergeCell ref="BA85:BC85"/>
    <mergeCell ref="BD85:BE85"/>
    <mergeCell ref="BF85:BG85"/>
    <mergeCell ref="H86:I86"/>
    <mergeCell ref="AB86:AC86"/>
    <mergeCell ref="AN86:AO86"/>
    <mergeCell ref="BF86:BG86"/>
    <mergeCell ref="Z78:AA78"/>
    <mergeCell ref="AB78:AC78"/>
    <mergeCell ref="AB79:AC79"/>
    <mergeCell ref="Z80:AA80"/>
    <mergeCell ref="AB80:AC80"/>
    <mergeCell ref="AB81:AC81"/>
    <mergeCell ref="D85:D88"/>
    <mergeCell ref="E85:E88"/>
    <mergeCell ref="H85:I85"/>
    <mergeCell ref="J85:M85"/>
    <mergeCell ref="N85:P85"/>
    <mergeCell ref="Q85:T85"/>
    <mergeCell ref="V85:Y85"/>
    <mergeCell ref="Z85:AA85"/>
    <mergeCell ref="AB85:AC85"/>
    <mergeCell ref="H87:I87"/>
    <mergeCell ref="Z87:AA87"/>
    <mergeCell ref="AB87:AC87"/>
    <mergeCell ref="D78:D81"/>
    <mergeCell ref="E78:E81"/>
    <mergeCell ref="BF45:BG45"/>
    <mergeCell ref="H46:I46"/>
    <mergeCell ref="AN46:AO46"/>
    <mergeCell ref="BF46:BG46"/>
    <mergeCell ref="AT43:AV43"/>
    <mergeCell ref="BA43:BC43"/>
    <mergeCell ref="BD43:BE43"/>
    <mergeCell ref="BF43:BG43"/>
    <mergeCell ref="BF44:BG44"/>
    <mergeCell ref="H45:I45"/>
    <mergeCell ref="AN45:AO45"/>
    <mergeCell ref="BD45:BE45"/>
    <mergeCell ref="X43:Y43"/>
    <mergeCell ref="Z43:AA43"/>
    <mergeCell ref="AB43:AC43"/>
    <mergeCell ref="AB44:AC44"/>
    <mergeCell ref="Z45:AA45"/>
    <mergeCell ref="AB45:AC45"/>
    <mergeCell ref="AB46:AC46"/>
    <mergeCell ref="D43:D46"/>
    <mergeCell ref="E43:E46"/>
    <mergeCell ref="J43:M43"/>
    <mergeCell ref="N43:P43"/>
    <mergeCell ref="AP43:AS43"/>
    <mergeCell ref="AP11:AS11"/>
    <mergeCell ref="AP18:AS18"/>
    <mergeCell ref="AP25:AS25"/>
    <mergeCell ref="AP32:AS32"/>
    <mergeCell ref="J11:M11"/>
    <mergeCell ref="J18:M18"/>
    <mergeCell ref="J25:M25"/>
    <mergeCell ref="J32:M32"/>
    <mergeCell ref="H44:I44"/>
    <mergeCell ref="AN44:AO44"/>
    <mergeCell ref="H43:I43"/>
    <mergeCell ref="AN43:AO43"/>
    <mergeCell ref="H35:I35"/>
    <mergeCell ref="D32:D35"/>
    <mergeCell ref="E32:E35"/>
    <mergeCell ref="H26:I26"/>
    <mergeCell ref="W26:X26"/>
    <mergeCell ref="D25:D28"/>
    <mergeCell ref="E25:E28"/>
    <mergeCell ref="BF35:BG35"/>
    <mergeCell ref="H33:I33"/>
    <mergeCell ref="AN33:AO33"/>
    <mergeCell ref="BF33:BG33"/>
    <mergeCell ref="H34:I34"/>
    <mergeCell ref="AN34:AO34"/>
    <mergeCell ref="BD34:BE34"/>
    <mergeCell ref="BF34:BG34"/>
    <mergeCell ref="H32:I32"/>
    <mergeCell ref="N32:P32"/>
    <mergeCell ref="BA32:BC32"/>
    <mergeCell ref="BD32:BE32"/>
    <mergeCell ref="BF27:BG27"/>
    <mergeCell ref="AN25:AO25"/>
    <mergeCell ref="AT25:AV25"/>
    <mergeCell ref="BA25:BC25"/>
    <mergeCell ref="BD25:BE25"/>
    <mergeCell ref="BF25:BG25"/>
    <mergeCell ref="BF32:BG32"/>
    <mergeCell ref="AN28:AO28"/>
    <mergeCell ref="BF28:BG28"/>
    <mergeCell ref="AN26:AO26"/>
    <mergeCell ref="BF26:BG26"/>
    <mergeCell ref="H25:I25"/>
    <mergeCell ref="N25:P25"/>
    <mergeCell ref="Q25:T25"/>
    <mergeCell ref="U25:V25"/>
    <mergeCell ref="W25:X25"/>
    <mergeCell ref="AN27:AO27"/>
    <mergeCell ref="BD27:BE27"/>
    <mergeCell ref="W27:X27"/>
    <mergeCell ref="H28:I28"/>
    <mergeCell ref="W28:X28"/>
    <mergeCell ref="H27:I27"/>
    <mergeCell ref="U27:V27"/>
    <mergeCell ref="D18:D21"/>
    <mergeCell ref="E18:E21"/>
    <mergeCell ref="H18:I18"/>
    <mergeCell ref="N18:P18"/>
    <mergeCell ref="U18:X18"/>
    <mergeCell ref="H19:I19"/>
    <mergeCell ref="H21:I21"/>
    <mergeCell ref="AN19:AO19"/>
    <mergeCell ref="BF19:BG19"/>
    <mergeCell ref="H20:I20"/>
    <mergeCell ref="AN20:AO20"/>
    <mergeCell ref="BD20:BE20"/>
    <mergeCell ref="BF20:BG20"/>
    <mergeCell ref="AN21:AO21"/>
    <mergeCell ref="BF21:BG21"/>
    <mergeCell ref="Y18:AB18"/>
    <mergeCell ref="AC18:AD18"/>
    <mergeCell ref="AE18:AF18"/>
    <mergeCell ref="AE19:AF19"/>
    <mergeCell ref="AC20:AD20"/>
    <mergeCell ref="AE20:AF20"/>
    <mergeCell ref="AE21:AF21"/>
    <mergeCell ref="BF12:BG12"/>
    <mergeCell ref="H13:I13"/>
    <mergeCell ref="Y13:Z13"/>
    <mergeCell ref="AA13:AB13"/>
    <mergeCell ref="AN13:AO13"/>
    <mergeCell ref="BD13:BE13"/>
    <mergeCell ref="BF13:BG13"/>
    <mergeCell ref="AA14:AB14"/>
    <mergeCell ref="BA18:BC18"/>
    <mergeCell ref="BD18:BE18"/>
    <mergeCell ref="BF18:BG18"/>
    <mergeCell ref="AM3:BA3"/>
    <mergeCell ref="C6:C7"/>
    <mergeCell ref="D7:D8"/>
    <mergeCell ref="E7:E8"/>
    <mergeCell ref="F7:F8"/>
    <mergeCell ref="G7:AK8"/>
    <mergeCell ref="AM7:BS8"/>
    <mergeCell ref="C8:C9"/>
    <mergeCell ref="AA11:AB11"/>
    <mergeCell ref="AN11:AO11"/>
    <mergeCell ref="AT11:AV11"/>
    <mergeCell ref="BA11:BC11"/>
    <mergeCell ref="BD11:BE11"/>
    <mergeCell ref="BF11:BG11"/>
    <mergeCell ref="D11:D14"/>
    <mergeCell ref="E11:E14"/>
    <mergeCell ref="H11:I11"/>
    <mergeCell ref="N11:P11"/>
    <mergeCell ref="U11:X11"/>
    <mergeCell ref="Y11:Z11"/>
    <mergeCell ref="H12:I12"/>
    <mergeCell ref="H14:I14"/>
    <mergeCell ref="AN14:AO14"/>
    <mergeCell ref="BF14:BG14"/>
    <mergeCell ref="Q11:T11"/>
    <mergeCell ref="Q18:T18"/>
    <mergeCell ref="Q32:T32"/>
    <mergeCell ref="Q43:T43"/>
    <mergeCell ref="AW11:AZ11"/>
    <mergeCell ref="AW18:AZ18"/>
    <mergeCell ref="AW25:AZ25"/>
    <mergeCell ref="AW32:AZ32"/>
    <mergeCell ref="AW43:AZ43"/>
    <mergeCell ref="AN18:AO18"/>
    <mergeCell ref="AT18:AV18"/>
    <mergeCell ref="AN32:AO32"/>
    <mergeCell ref="AT32:AV32"/>
    <mergeCell ref="V43:W43"/>
    <mergeCell ref="U32:V32"/>
    <mergeCell ref="W32:X32"/>
    <mergeCell ref="W33:X33"/>
    <mergeCell ref="U34:V34"/>
    <mergeCell ref="W34:X34"/>
    <mergeCell ref="W35:X35"/>
    <mergeCell ref="AN35:AO35"/>
    <mergeCell ref="AA12:AB12"/>
    <mergeCell ref="AN12:AO12"/>
    <mergeCell ref="D50:D53"/>
    <mergeCell ref="E50:E53"/>
    <mergeCell ref="H50:I50"/>
    <mergeCell ref="J50:M50"/>
    <mergeCell ref="N50:P50"/>
    <mergeCell ref="Q50:T50"/>
    <mergeCell ref="H52:I52"/>
    <mergeCell ref="AN50:AO50"/>
    <mergeCell ref="AP50:AS50"/>
    <mergeCell ref="X50:Y50"/>
    <mergeCell ref="Z50:AA50"/>
    <mergeCell ref="AB50:AC50"/>
    <mergeCell ref="AB51:AC51"/>
    <mergeCell ref="Z52:AA52"/>
    <mergeCell ref="AB52:AC52"/>
    <mergeCell ref="AB53:AC53"/>
    <mergeCell ref="AT50:AV50"/>
    <mergeCell ref="AW50:AZ50"/>
    <mergeCell ref="BA50:BC50"/>
    <mergeCell ref="BD50:BE50"/>
    <mergeCell ref="BF50:BG50"/>
    <mergeCell ref="H51:I51"/>
    <mergeCell ref="AN51:AO51"/>
    <mergeCell ref="BF51:BG51"/>
    <mergeCell ref="V50:W50"/>
    <mergeCell ref="D57:D60"/>
    <mergeCell ref="E57:E60"/>
    <mergeCell ref="H57:I57"/>
    <mergeCell ref="J57:M57"/>
    <mergeCell ref="N57:P57"/>
    <mergeCell ref="AN57:AO57"/>
    <mergeCell ref="AP57:AS57"/>
    <mergeCell ref="AT57:AV57"/>
    <mergeCell ref="AW57:AZ57"/>
    <mergeCell ref="H58:I58"/>
    <mergeCell ref="AN58:AO58"/>
    <mergeCell ref="Q57:T57"/>
    <mergeCell ref="V57:Y57"/>
    <mergeCell ref="Z57:AA57"/>
    <mergeCell ref="AB57:AC57"/>
    <mergeCell ref="AB58:AC58"/>
    <mergeCell ref="Z59:AA59"/>
    <mergeCell ref="AB59:AC59"/>
    <mergeCell ref="AB60:AC60"/>
    <mergeCell ref="H60:I60"/>
    <mergeCell ref="AN60:AO60"/>
    <mergeCell ref="BF58:BG58"/>
    <mergeCell ref="H59:I59"/>
    <mergeCell ref="AN59:AO59"/>
    <mergeCell ref="BD59:BE59"/>
    <mergeCell ref="BF59:BG59"/>
    <mergeCell ref="AN52:AO52"/>
    <mergeCell ref="BD52:BE52"/>
    <mergeCell ref="BF52:BG52"/>
    <mergeCell ref="H53:I53"/>
    <mergeCell ref="AN53:AO53"/>
    <mergeCell ref="BF53:BG53"/>
    <mergeCell ref="BA57:BC57"/>
    <mergeCell ref="BD57:BE57"/>
    <mergeCell ref="BF57:BG57"/>
    <mergeCell ref="BF60:BG60"/>
    <mergeCell ref="H64:I64"/>
    <mergeCell ref="J64:M64"/>
    <mergeCell ref="N64:P64"/>
    <mergeCell ref="AN64:AO64"/>
    <mergeCell ref="AP64:AS64"/>
    <mergeCell ref="AT64:AV64"/>
    <mergeCell ref="AW64:AZ64"/>
    <mergeCell ref="BA64:BC64"/>
    <mergeCell ref="BD64:BE64"/>
    <mergeCell ref="BF64:BG64"/>
    <mergeCell ref="Q64:T64"/>
    <mergeCell ref="V64:Y64"/>
    <mergeCell ref="Z64:AA64"/>
    <mergeCell ref="AB64:AC64"/>
    <mergeCell ref="H66:I66"/>
    <mergeCell ref="D64:D67"/>
    <mergeCell ref="E64:E67"/>
    <mergeCell ref="H72:I72"/>
    <mergeCell ref="AN66:AO66"/>
    <mergeCell ref="BD66:BE66"/>
    <mergeCell ref="BF66:BG66"/>
    <mergeCell ref="H67:I67"/>
    <mergeCell ref="AN67:AO67"/>
    <mergeCell ref="BF67:BG67"/>
    <mergeCell ref="H65:I65"/>
    <mergeCell ref="AN65:AO65"/>
    <mergeCell ref="BF65:BG65"/>
    <mergeCell ref="AB65:AC65"/>
    <mergeCell ref="Z66:AA66"/>
    <mergeCell ref="AB66:AC66"/>
    <mergeCell ref="AB67:AC67"/>
    <mergeCell ref="V71:Y71"/>
    <mergeCell ref="AN71:AO71"/>
    <mergeCell ref="AP71:AS71"/>
    <mergeCell ref="AT71:AV71"/>
    <mergeCell ref="AW71:AZ71"/>
    <mergeCell ref="BA71:BC71"/>
    <mergeCell ref="BD71:BE71"/>
    <mergeCell ref="D71:D74"/>
    <mergeCell ref="E71:E74"/>
    <mergeCell ref="H71:I71"/>
    <mergeCell ref="J71:M71"/>
    <mergeCell ref="N71:P71"/>
    <mergeCell ref="H73:I73"/>
    <mergeCell ref="Z73:AA73"/>
    <mergeCell ref="AB73:AC73"/>
    <mergeCell ref="AB74:AC74"/>
    <mergeCell ref="H74:I74"/>
    <mergeCell ref="AN72:AO72"/>
    <mergeCell ref="BF72:BG72"/>
    <mergeCell ref="Z71:AA71"/>
    <mergeCell ref="AB71:AC71"/>
    <mergeCell ref="AB72:AC72"/>
    <mergeCell ref="AN74:AO74"/>
    <mergeCell ref="BF74:BG74"/>
    <mergeCell ref="H78:I78"/>
    <mergeCell ref="J78:M78"/>
    <mergeCell ref="N78:P78"/>
    <mergeCell ref="AN78:AO78"/>
    <mergeCell ref="AP78:AS78"/>
    <mergeCell ref="AT78:AV78"/>
    <mergeCell ref="AW78:AZ78"/>
    <mergeCell ref="BA78:BC78"/>
    <mergeCell ref="BD78:BE78"/>
    <mergeCell ref="BF78:BG78"/>
    <mergeCell ref="Q71:T71"/>
    <mergeCell ref="BF71:BG71"/>
    <mergeCell ref="AN73:AO73"/>
    <mergeCell ref="BD73:BE73"/>
    <mergeCell ref="BF73:BG73"/>
    <mergeCell ref="Q78:T78"/>
    <mergeCell ref="V78:Y78"/>
    <mergeCell ref="D92:D95"/>
    <mergeCell ref="E92:E95"/>
    <mergeCell ref="H92:I92"/>
    <mergeCell ref="J92:M92"/>
    <mergeCell ref="N92:P92"/>
    <mergeCell ref="Q92:T92"/>
    <mergeCell ref="AN92:AO92"/>
    <mergeCell ref="AP92:AS92"/>
    <mergeCell ref="AT92:AV92"/>
    <mergeCell ref="H93:I93"/>
    <mergeCell ref="AN93:AO93"/>
    <mergeCell ref="H95:I95"/>
    <mergeCell ref="H94:I94"/>
    <mergeCell ref="AN94:AO94"/>
    <mergeCell ref="U92:V92"/>
    <mergeCell ref="W92:X92"/>
    <mergeCell ref="W93:X93"/>
    <mergeCell ref="D99:D102"/>
    <mergeCell ref="E99:E102"/>
    <mergeCell ref="H99:I99"/>
    <mergeCell ref="J99:M99"/>
    <mergeCell ref="AN99:AO99"/>
    <mergeCell ref="AP99:AS99"/>
    <mergeCell ref="AT99:AV99"/>
    <mergeCell ref="AW99:AZ99"/>
    <mergeCell ref="BA99:BC99"/>
    <mergeCell ref="H102:I102"/>
    <mergeCell ref="AN102:AO102"/>
    <mergeCell ref="BF108:BG108"/>
    <mergeCell ref="H109:I109"/>
    <mergeCell ref="AN109:AO109"/>
    <mergeCell ref="BF109:BG109"/>
    <mergeCell ref="W102:X102"/>
    <mergeCell ref="N106:P106"/>
    <mergeCell ref="BD99:BE99"/>
    <mergeCell ref="BF99:BG99"/>
    <mergeCell ref="H100:I100"/>
    <mergeCell ref="AN100:AO100"/>
    <mergeCell ref="BF100:BG100"/>
    <mergeCell ref="H101:I101"/>
    <mergeCell ref="AN101:AO101"/>
    <mergeCell ref="BD101:BE101"/>
    <mergeCell ref="BF101:BG101"/>
    <mergeCell ref="N99:P99"/>
    <mergeCell ref="Q99:T99"/>
    <mergeCell ref="U99:V99"/>
    <mergeCell ref="W99:X99"/>
    <mergeCell ref="W100:X100"/>
    <mergeCell ref="U101:V101"/>
    <mergeCell ref="W101:X101"/>
    <mergeCell ref="BF102:BG102"/>
    <mergeCell ref="BD106:BE106"/>
    <mergeCell ref="D106:D109"/>
    <mergeCell ref="E106:E109"/>
    <mergeCell ref="H106:I106"/>
    <mergeCell ref="J106:M106"/>
    <mergeCell ref="AN106:AO106"/>
    <mergeCell ref="AP106:AS106"/>
    <mergeCell ref="AT106:AV106"/>
    <mergeCell ref="AW106:AZ106"/>
    <mergeCell ref="BA106:BC106"/>
    <mergeCell ref="W109:X109"/>
    <mergeCell ref="H108:I108"/>
    <mergeCell ref="AN108:AO108"/>
    <mergeCell ref="BD108:BE108"/>
    <mergeCell ref="Q106:T106"/>
    <mergeCell ref="U106:V106"/>
    <mergeCell ref="W106:X106"/>
    <mergeCell ref="W107:X107"/>
    <mergeCell ref="U108:V108"/>
    <mergeCell ref="W108:X108"/>
    <mergeCell ref="AN95:AO95"/>
    <mergeCell ref="U94:V94"/>
    <mergeCell ref="W94:X94"/>
    <mergeCell ref="BD94:BE94"/>
    <mergeCell ref="AN79:AO79"/>
    <mergeCell ref="BF106:BG106"/>
    <mergeCell ref="H107:I107"/>
    <mergeCell ref="AN107:AO107"/>
    <mergeCell ref="BF107:BG107"/>
    <mergeCell ref="BF94:BG94"/>
    <mergeCell ref="BF95:BG95"/>
    <mergeCell ref="W95:X95"/>
    <mergeCell ref="H81:I81"/>
    <mergeCell ref="AN81:AO81"/>
    <mergeCell ref="BF81:BG81"/>
    <mergeCell ref="AW92:AZ92"/>
    <mergeCell ref="BA92:BC92"/>
    <mergeCell ref="BD92:BE92"/>
    <mergeCell ref="BF92:BG92"/>
    <mergeCell ref="BF93:BG93"/>
    <mergeCell ref="BF79:BG79"/>
    <mergeCell ref="H80:I80"/>
    <mergeCell ref="AN80:AO80"/>
    <mergeCell ref="BD80:BE80"/>
    <mergeCell ref="BF80:BG80"/>
    <mergeCell ref="H79:I79"/>
    <mergeCell ref="AN87:AO87"/>
    <mergeCell ref="BD87:BE87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3:BL95"/>
  <sheetViews>
    <sheetView showGridLines="0" topLeftCell="A37" zoomScaleNormal="100" zoomScaleSheetLayoutView="55" zoomScalePageLayoutView="40" workbookViewId="0">
      <selection activeCell="T64" sqref="T64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110</v>
      </c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6" spans="3:64" ht="3.75" customHeight="1" x14ac:dyDescent="0.15">
      <c r="C6" s="6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2"/>
      <c r="BL6" s="13"/>
    </row>
    <row r="7" spans="3:64" ht="16.5" customHeight="1" x14ac:dyDescent="0.15">
      <c r="C7" s="69"/>
      <c r="D7" s="70" t="s">
        <v>2</v>
      </c>
      <c r="E7" s="72" t="s">
        <v>3</v>
      </c>
      <c r="F7" s="74"/>
      <c r="G7" s="62" t="s">
        <v>74</v>
      </c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14"/>
      <c r="AE7" s="62" t="s">
        <v>73</v>
      </c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3"/>
      <c r="BL7" s="13"/>
    </row>
    <row r="8" spans="3:64" ht="16.5" customHeight="1" x14ac:dyDescent="0.15">
      <c r="C8" s="69"/>
      <c r="D8" s="71"/>
      <c r="E8" s="73"/>
      <c r="F8" s="75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5"/>
      <c r="BL8" s="13"/>
    </row>
    <row r="9" spans="3:64" ht="3.75" customHeight="1" x14ac:dyDescent="0.15">
      <c r="C9" s="69"/>
      <c r="D9" s="16"/>
      <c r="E9" s="17"/>
      <c r="F9" s="18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9"/>
      <c r="BL9" s="13"/>
    </row>
    <row r="10" spans="3:64" x14ac:dyDescent="0.15">
      <c r="C10" s="18"/>
      <c r="D10" s="20"/>
      <c r="E10" s="21"/>
      <c r="F10" s="18"/>
      <c r="AD10" s="13"/>
      <c r="BK10" s="22"/>
      <c r="BL10" s="13"/>
    </row>
    <row r="11" spans="3:64" x14ac:dyDescent="0.15">
      <c r="C11" s="18"/>
      <c r="D11" s="59">
        <v>1</v>
      </c>
      <c r="E11" s="60" t="s">
        <v>111</v>
      </c>
      <c r="F11" s="18"/>
      <c r="G11" s="23"/>
      <c r="H11" s="57" t="s">
        <v>0</v>
      </c>
      <c r="I11" s="57"/>
      <c r="J11" s="57" t="s">
        <v>167</v>
      </c>
      <c r="K11" s="57"/>
      <c r="L11" s="57"/>
      <c r="M11" s="66" t="s">
        <v>118</v>
      </c>
      <c r="N11" s="67"/>
      <c r="O11" s="67"/>
      <c r="P11" s="68"/>
      <c r="Q11" s="27" t="s">
        <v>41</v>
      </c>
      <c r="R11" s="66" t="s">
        <v>133</v>
      </c>
      <c r="S11" s="68"/>
      <c r="T11" s="66" t="s">
        <v>132</v>
      </c>
      <c r="U11" s="68"/>
      <c r="V11" s="66" t="s">
        <v>1</v>
      </c>
      <c r="W11" s="68"/>
      <c r="X11" s="66" t="s">
        <v>168</v>
      </c>
      <c r="Y11" s="68"/>
      <c r="AD11" s="13"/>
      <c r="AF11" s="57" t="s">
        <v>0</v>
      </c>
      <c r="AG11" s="57"/>
      <c r="AH11" s="57" t="s">
        <v>167</v>
      </c>
      <c r="AI11" s="57"/>
      <c r="AJ11" s="57"/>
      <c r="AK11" s="57" t="s">
        <v>6</v>
      </c>
      <c r="AL11" s="57"/>
      <c r="AM11" s="57"/>
      <c r="AN11" s="57" t="s">
        <v>1</v>
      </c>
      <c r="AO11" s="57"/>
      <c r="AP11" s="57" t="s">
        <v>168</v>
      </c>
      <c r="AQ11" s="57"/>
      <c r="BK11" s="22"/>
      <c r="BL11" s="13"/>
    </row>
    <row r="12" spans="3:64" x14ac:dyDescent="0.15">
      <c r="C12" s="18"/>
      <c r="D12" s="59"/>
      <c r="E12" s="60"/>
      <c r="F12" s="18"/>
      <c r="G12" s="23" t="s">
        <v>169</v>
      </c>
      <c r="H12" s="58" t="s">
        <v>102</v>
      </c>
      <c r="I12" s="58"/>
      <c r="J12" s="24" t="s">
        <v>15</v>
      </c>
      <c r="K12" s="24" t="s">
        <v>15</v>
      </c>
      <c r="L12" s="24" t="s">
        <v>26</v>
      </c>
      <c r="M12" s="25">
        <v>0</v>
      </c>
      <c r="N12" s="35">
        <v>1</v>
      </c>
      <c r="O12" s="25">
        <v>1</v>
      </c>
      <c r="P12" s="25">
        <v>0</v>
      </c>
      <c r="Q12" s="28" t="s">
        <v>25</v>
      </c>
      <c r="R12" s="25">
        <v>0</v>
      </c>
      <c r="S12" s="25">
        <v>2</v>
      </c>
      <c r="T12" s="25">
        <v>0</v>
      </c>
      <c r="U12" s="25">
        <v>1</v>
      </c>
      <c r="V12" s="25" t="str">
        <f>MID(DEC2HEX(V13,4),3,1)</f>
        <v>A</v>
      </c>
      <c r="W12" s="25" t="str">
        <f>MID(DEC2HEX(V13,4),4,1)</f>
        <v>6</v>
      </c>
      <c r="X12" s="55" t="s">
        <v>170</v>
      </c>
      <c r="Y12" s="56"/>
      <c r="AD12" s="13"/>
      <c r="AF12" s="58" t="s">
        <v>102</v>
      </c>
      <c r="AG12" s="58"/>
      <c r="AH12" s="24" t="s">
        <v>14</v>
      </c>
      <c r="AI12" s="24" t="s">
        <v>15</v>
      </c>
      <c r="AJ12" s="24" t="s">
        <v>16</v>
      </c>
      <c r="AK12" s="25" t="str">
        <f>J12</f>
        <v>C</v>
      </c>
      <c r="AL12" s="25" t="str">
        <f>K12</f>
        <v>C</v>
      </c>
      <c r="AM12" s="25" t="str">
        <f>L12</f>
        <v>R</v>
      </c>
      <c r="AN12" s="25" t="str">
        <f>MID(DEC2HEX(AN13,4),3,1)</f>
        <v>A</v>
      </c>
      <c r="AO12" s="25" t="str">
        <f>MID(DEC2HEX(AN13,4),4,1)</f>
        <v>7</v>
      </c>
      <c r="AP12" s="58" t="s">
        <v>170</v>
      </c>
      <c r="AQ12" s="58"/>
      <c r="BK12" s="22"/>
      <c r="BL12" s="13"/>
    </row>
    <row r="13" spans="3:64" x14ac:dyDescent="0.15">
      <c r="C13" s="18"/>
      <c r="D13" s="59"/>
      <c r="E13" s="60"/>
      <c r="F13" s="18"/>
      <c r="G13" s="23" t="s">
        <v>171</v>
      </c>
      <c r="H13" s="58">
        <v>2</v>
      </c>
      <c r="I13" s="58"/>
      <c r="J13" s="25">
        <f t="shared" ref="J13:U13" si="0">CODE(J12)</f>
        <v>67</v>
      </c>
      <c r="K13" s="25">
        <f t="shared" si="0"/>
        <v>67</v>
      </c>
      <c r="L13" s="25">
        <f t="shared" si="0"/>
        <v>82</v>
      </c>
      <c r="M13" s="25">
        <f t="shared" si="0"/>
        <v>48</v>
      </c>
      <c r="N13" s="25">
        <f t="shared" si="0"/>
        <v>49</v>
      </c>
      <c r="O13" s="25">
        <f t="shared" si="0"/>
        <v>49</v>
      </c>
      <c r="P13" s="25">
        <f t="shared" si="0"/>
        <v>48</v>
      </c>
      <c r="Q13" s="25">
        <f>CODE(Q12)</f>
        <v>73</v>
      </c>
      <c r="R13" s="25">
        <f t="shared" si="0"/>
        <v>48</v>
      </c>
      <c r="S13" s="25">
        <f t="shared" si="0"/>
        <v>50</v>
      </c>
      <c r="T13" s="25">
        <f t="shared" si="0"/>
        <v>48</v>
      </c>
      <c r="U13" s="25">
        <f t="shared" si="0"/>
        <v>49</v>
      </c>
      <c r="V13" s="55">
        <f>SUM(J13:U13)</f>
        <v>678</v>
      </c>
      <c r="W13" s="56"/>
      <c r="X13" s="55">
        <v>3</v>
      </c>
      <c r="Y13" s="56"/>
      <c r="AD13" s="13"/>
      <c r="AF13" s="58">
        <v>2</v>
      </c>
      <c r="AG13" s="58"/>
      <c r="AH13" s="25">
        <f t="shared" ref="AH13:AM13" si="1">CODE(AH12)</f>
        <v>65</v>
      </c>
      <c r="AI13" s="25">
        <f t="shared" si="1"/>
        <v>67</v>
      </c>
      <c r="AJ13" s="25">
        <f t="shared" si="1"/>
        <v>75</v>
      </c>
      <c r="AK13" s="25">
        <f t="shared" si="1"/>
        <v>67</v>
      </c>
      <c r="AL13" s="25">
        <f t="shared" si="1"/>
        <v>67</v>
      </c>
      <c r="AM13" s="25">
        <f t="shared" si="1"/>
        <v>82</v>
      </c>
      <c r="AN13" s="55">
        <f>SUM(AH13:AM13)</f>
        <v>423</v>
      </c>
      <c r="AO13" s="56"/>
      <c r="AP13" s="55">
        <v>3</v>
      </c>
      <c r="AQ13" s="56"/>
      <c r="BK13" s="22"/>
      <c r="BL13" s="13"/>
    </row>
    <row r="14" spans="3:64" x14ac:dyDescent="0.15">
      <c r="C14" s="18"/>
      <c r="D14" s="59"/>
      <c r="E14" s="60"/>
      <c r="F14" s="18"/>
      <c r="G14" s="23" t="s">
        <v>172</v>
      </c>
      <c r="H14" s="55" t="str">
        <f>DEC2HEX(H13,2)</f>
        <v>02</v>
      </c>
      <c r="I14" s="56"/>
      <c r="J14" s="25" t="str">
        <f t="shared" ref="J14:U14" si="2">DEC2HEX(J13,2)</f>
        <v>43</v>
      </c>
      <c r="K14" s="25" t="str">
        <f t="shared" si="2"/>
        <v>43</v>
      </c>
      <c r="L14" s="25" t="str">
        <f t="shared" si="2"/>
        <v>52</v>
      </c>
      <c r="M14" s="25" t="str">
        <f t="shared" si="2"/>
        <v>30</v>
      </c>
      <c r="N14" s="25" t="str">
        <f t="shared" si="2"/>
        <v>31</v>
      </c>
      <c r="O14" s="25" t="str">
        <f t="shared" si="2"/>
        <v>31</v>
      </c>
      <c r="P14" s="25" t="str">
        <f t="shared" si="2"/>
        <v>30</v>
      </c>
      <c r="Q14" s="25" t="str">
        <f>DEC2HEX(Q13,2)</f>
        <v>49</v>
      </c>
      <c r="R14" s="25" t="str">
        <f t="shared" si="2"/>
        <v>30</v>
      </c>
      <c r="S14" s="25" t="str">
        <f t="shared" si="2"/>
        <v>32</v>
      </c>
      <c r="T14" s="25" t="str">
        <f t="shared" si="2"/>
        <v>30</v>
      </c>
      <c r="U14" s="25" t="str">
        <f t="shared" si="2"/>
        <v>31</v>
      </c>
      <c r="V14" s="25" t="str">
        <f>DEC2HEX(CODE(MID(DEC2HEX(V13,4),3,1)),2)</f>
        <v>41</v>
      </c>
      <c r="W14" s="25" t="str">
        <f>DEC2HEX(CODE(MID(DEC2HEX(V13,4),4,1)),2)</f>
        <v>36</v>
      </c>
      <c r="X14" s="55" t="str">
        <f>DEC2HEX(X13,2)</f>
        <v>03</v>
      </c>
      <c r="Y14" s="56"/>
      <c r="AD14" s="13"/>
      <c r="AF14" s="55" t="str">
        <f>DEC2HEX(AF13,2)</f>
        <v>02</v>
      </c>
      <c r="AG14" s="56"/>
      <c r="AH14" s="25" t="str">
        <f t="shared" ref="AH14:AM14" si="3">DEC2HEX(AH13,2)</f>
        <v>41</v>
      </c>
      <c r="AI14" s="25" t="str">
        <f t="shared" si="3"/>
        <v>43</v>
      </c>
      <c r="AJ14" s="25" t="str">
        <f t="shared" si="3"/>
        <v>4B</v>
      </c>
      <c r="AK14" s="25" t="str">
        <f t="shared" si="3"/>
        <v>43</v>
      </c>
      <c r="AL14" s="25" t="str">
        <f t="shared" si="3"/>
        <v>43</v>
      </c>
      <c r="AM14" s="25" t="str">
        <f t="shared" si="3"/>
        <v>52</v>
      </c>
      <c r="AN14" s="25" t="str">
        <f>DEC2HEX(CODE(MID(DEC2HEX(AN13,4),3,1)),2)</f>
        <v>41</v>
      </c>
      <c r="AO14" s="25" t="str">
        <f>DEC2HEX(CODE(MID(DEC2HEX(AN13,4),4,1)),2)</f>
        <v>37</v>
      </c>
      <c r="AP14" s="55" t="str">
        <f>DEC2HEX(AP13,2)</f>
        <v>03</v>
      </c>
      <c r="AQ14" s="56"/>
      <c r="BK14" s="22"/>
      <c r="BL14" s="13"/>
    </row>
    <row r="15" spans="3:64" x14ac:dyDescent="0.15">
      <c r="C15" s="18"/>
      <c r="D15" s="20"/>
      <c r="E15" s="21"/>
      <c r="F15" s="18"/>
      <c r="AD15" s="13"/>
      <c r="BK15" s="22"/>
      <c r="BL15" s="13"/>
    </row>
    <row r="16" spans="3:64" x14ac:dyDescent="0.15">
      <c r="C16" s="18"/>
      <c r="D16" s="20" t="s">
        <v>123</v>
      </c>
      <c r="E16" s="21" t="s">
        <v>109</v>
      </c>
      <c r="F16" s="18"/>
      <c r="M16" s="6" t="s">
        <v>125</v>
      </c>
      <c r="Q16" s="6" t="s">
        <v>126</v>
      </c>
      <c r="S16" s="6" t="s">
        <v>127</v>
      </c>
      <c r="AD16" s="13"/>
      <c r="BK16" s="22"/>
      <c r="BL16" s="13"/>
    </row>
    <row r="17" spans="3:64" x14ac:dyDescent="0.15">
      <c r="C17" s="18"/>
      <c r="D17" s="20"/>
      <c r="E17" s="21"/>
      <c r="F17" s="18"/>
      <c r="M17" s="4"/>
      <c r="N17" s="4"/>
      <c r="O17" s="4">
        <v>1</v>
      </c>
      <c r="P17" s="4"/>
      <c r="Q17" s="4" t="s">
        <v>25</v>
      </c>
      <c r="S17" s="95" t="s">
        <v>128</v>
      </c>
      <c r="T17" s="95"/>
      <c r="U17" s="95"/>
      <c r="V17" s="4"/>
      <c r="W17" s="4"/>
      <c r="AD17" s="13"/>
      <c r="BK17" s="22"/>
      <c r="BL17" s="13"/>
    </row>
    <row r="18" spans="3:64" x14ac:dyDescent="0.15">
      <c r="C18" s="18"/>
      <c r="D18" s="20"/>
      <c r="E18" s="21"/>
      <c r="F18" s="18"/>
      <c r="M18" s="6" t="s">
        <v>30</v>
      </c>
      <c r="AD18" s="13"/>
      <c r="BK18" s="22"/>
      <c r="BL18" s="13"/>
    </row>
    <row r="19" spans="3:64" x14ac:dyDescent="0.15">
      <c r="C19" s="18"/>
      <c r="D19" s="20"/>
      <c r="E19" s="21"/>
      <c r="F19" s="18"/>
      <c r="AD19" s="13"/>
      <c r="BK19" s="22"/>
      <c r="BL19" s="13"/>
    </row>
    <row r="20" spans="3:64" ht="3.75" customHeight="1" x14ac:dyDescent="0.15">
      <c r="C20" s="18"/>
      <c r="D20" s="16"/>
      <c r="E20" s="17"/>
      <c r="F20" s="18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9"/>
      <c r="BL20" s="13"/>
    </row>
    <row r="22" spans="3:64" ht="3.75" customHeight="1" x14ac:dyDescent="0.15">
      <c r="C22" s="18"/>
      <c r="D22" s="16"/>
      <c r="E22" s="17"/>
      <c r="F22" s="18"/>
      <c r="G22" s="13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3"/>
      <c r="AE22" s="13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9"/>
      <c r="BL22" s="13"/>
    </row>
    <row r="23" spans="3:64" x14ac:dyDescent="0.15">
      <c r="C23" s="18"/>
      <c r="D23" s="20"/>
      <c r="E23" s="21"/>
      <c r="F23" s="18"/>
      <c r="AD23" s="13"/>
      <c r="BK23" s="22"/>
      <c r="BL23" s="13"/>
    </row>
    <row r="24" spans="3:64" x14ac:dyDescent="0.15">
      <c r="C24" s="18"/>
      <c r="D24" s="59">
        <v>2</v>
      </c>
      <c r="E24" s="60" t="s">
        <v>129</v>
      </c>
      <c r="F24" s="18"/>
      <c r="G24" s="23"/>
      <c r="H24" s="57" t="s">
        <v>0</v>
      </c>
      <c r="I24" s="57"/>
      <c r="J24" s="57" t="s">
        <v>118</v>
      </c>
      <c r="K24" s="57"/>
      <c r="L24" s="57"/>
      <c r="M24" s="57"/>
      <c r="N24" s="57" t="s">
        <v>167</v>
      </c>
      <c r="O24" s="57"/>
      <c r="P24" s="57"/>
      <c r="Q24" s="57" t="s">
        <v>75</v>
      </c>
      <c r="R24" s="57"/>
      <c r="S24" s="57"/>
      <c r="T24" s="57"/>
      <c r="U24" s="27" t="s">
        <v>41</v>
      </c>
      <c r="V24" s="66" t="s">
        <v>133</v>
      </c>
      <c r="W24" s="68"/>
      <c r="X24" s="29" t="s">
        <v>132</v>
      </c>
      <c r="Y24" s="57" t="s">
        <v>1</v>
      </c>
      <c r="Z24" s="57"/>
      <c r="AA24" s="57" t="s">
        <v>168</v>
      </c>
      <c r="AB24" s="57"/>
      <c r="AD24" s="13"/>
      <c r="AF24" s="57" t="s">
        <v>0</v>
      </c>
      <c r="AG24" s="57"/>
      <c r="AH24" s="57" t="s">
        <v>65</v>
      </c>
      <c r="AI24" s="57"/>
      <c r="AJ24" s="57"/>
      <c r="AK24" s="57"/>
      <c r="AL24" s="57" t="s">
        <v>167</v>
      </c>
      <c r="AM24" s="57"/>
      <c r="AN24" s="57"/>
      <c r="AO24" s="57" t="s">
        <v>147</v>
      </c>
      <c r="AP24" s="57"/>
      <c r="AQ24" s="57"/>
      <c r="AR24" s="57"/>
      <c r="AS24" s="57" t="s">
        <v>6</v>
      </c>
      <c r="AT24" s="57"/>
      <c r="AU24" s="57"/>
      <c r="AV24" s="57" t="s">
        <v>1</v>
      </c>
      <c r="AW24" s="57"/>
      <c r="AX24" s="57" t="s">
        <v>168</v>
      </c>
      <c r="AY24" s="57"/>
      <c r="BA24" s="6" t="s">
        <v>19</v>
      </c>
      <c r="BK24" s="22"/>
      <c r="BL24" s="13"/>
    </row>
    <row r="25" spans="3:64" x14ac:dyDescent="0.15">
      <c r="C25" s="18"/>
      <c r="D25" s="59"/>
      <c r="E25" s="60"/>
      <c r="F25" s="18"/>
      <c r="G25" s="23" t="s">
        <v>169</v>
      </c>
      <c r="H25" s="58" t="s">
        <v>102</v>
      </c>
      <c r="I25" s="58"/>
      <c r="J25" s="25">
        <v>0</v>
      </c>
      <c r="K25" s="28">
        <v>1</v>
      </c>
      <c r="L25" s="25">
        <v>0</v>
      </c>
      <c r="M25" s="25">
        <v>8</v>
      </c>
      <c r="N25" s="24" t="s">
        <v>15</v>
      </c>
      <c r="O25" s="24" t="s">
        <v>15</v>
      </c>
      <c r="P25" s="24" t="s">
        <v>26</v>
      </c>
      <c r="Q25" s="25">
        <v>0</v>
      </c>
      <c r="R25" s="25">
        <v>0</v>
      </c>
      <c r="S25" s="25">
        <v>0</v>
      </c>
      <c r="T25" s="25">
        <v>8</v>
      </c>
      <c r="U25" s="25" t="s">
        <v>45</v>
      </c>
      <c r="V25" s="25">
        <v>0</v>
      </c>
      <c r="W25" s="25">
        <v>7</v>
      </c>
      <c r="X25" s="25">
        <v>1</v>
      </c>
      <c r="Y25" s="25" t="str">
        <f>MID(DEC2HEX(Y26,4),3,1)</f>
        <v>5</v>
      </c>
      <c r="Z25" s="25" t="str">
        <f>MID(DEC2HEX(Y26,4),4,1)</f>
        <v>0</v>
      </c>
      <c r="AA25" s="58" t="s">
        <v>170</v>
      </c>
      <c r="AB25" s="58"/>
      <c r="AD25" s="13"/>
      <c r="AF25" s="58" t="s">
        <v>102</v>
      </c>
      <c r="AG25" s="58"/>
      <c r="AH25" s="25">
        <f>Q25</f>
        <v>0</v>
      </c>
      <c r="AI25" s="25">
        <f>R25</f>
        <v>0</v>
      </c>
      <c r="AJ25" s="25">
        <f>S25</f>
        <v>0</v>
      </c>
      <c r="AK25" s="25">
        <f>T25</f>
        <v>8</v>
      </c>
      <c r="AL25" s="24" t="s">
        <v>14</v>
      </c>
      <c r="AM25" s="24" t="s">
        <v>15</v>
      </c>
      <c r="AN25" s="24" t="s">
        <v>16</v>
      </c>
      <c r="AO25" s="25">
        <f>J25</f>
        <v>0</v>
      </c>
      <c r="AP25" s="28">
        <f t="shared" ref="AP25:AR25" si="4">K25</f>
        <v>1</v>
      </c>
      <c r="AQ25" s="25">
        <f t="shared" si="4"/>
        <v>0</v>
      </c>
      <c r="AR25" s="25">
        <f t="shared" si="4"/>
        <v>8</v>
      </c>
      <c r="AS25" s="25" t="str">
        <f>N25</f>
        <v>C</v>
      </c>
      <c r="AT25" s="25" t="str">
        <f>O25</f>
        <v>C</v>
      </c>
      <c r="AU25" s="25" t="str">
        <f>P25</f>
        <v>R</v>
      </c>
      <c r="AV25" s="25" t="str">
        <f>MID(DEC2HEX(AV26,4),3,1)</f>
        <v>3</v>
      </c>
      <c r="AW25" s="25" t="str">
        <f>MID(DEC2HEX(AV26,4),4,1)</f>
        <v>8</v>
      </c>
      <c r="AX25" s="58" t="s">
        <v>170</v>
      </c>
      <c r="AY25" s="58"/>
      <c r="BA25" s="6" t="s">
        <v>63</v>
      </c>
      <c r="BK25" s="22"/>
      <c r="BL25" s="13"/>
    </row>
    <row r="26" spans="3:64" x14ac:dyDescent="0.15">
      <c r="C26" s="18"/>
      <c r="D26" s="59"/>
      <c r="E26" s="60"/>
      <c r="F26" s="18"/>
      <c r="G26" s="23" t="s">
        <v>171</v>
      </c>
      <c r="H26" s="58">
        <v>2</v>
      </c>
      <c r="I26" s="58"/>
      <c r="J26" s="25">
        <f t="shared" ref="J26:X26" si="5">CODE(J25)</f>
        <v>48</v>
      </c>
      <c r="K26" s="25">
        <f t="shared" si="5"/>
        <v>49</v>
      </c>
      <c r="L26" s="25">
        <f t="shared" si="5"/>
        <v>48</v>
      </c>
      <c r="M26" s="25">
        <f t="shared" si="5"/>
        <v>56</v>
      </c>
      <c r="N26" s="25">
        <f t="shared" si="5"/>
        <v>67</v>
      </c>
      <c r="O26" s="25">
        <f t="shared" si="5"/>
        <v>67</v>
      </c>
      <c r="P26" s="25">
        <f t="shared" si="5"/>
        <v>82</v>
      </c>
      <c r="Q26" s="25">
        <f t="shared" si="5"/>
        <v>48</v>
      </c>
      <c r="R26" s="25">
        <f t="shared" si="5"/>
        <v>48</v>
      </c>
      <c r="S26" s="25">
        <f t="shared" si="5"/>
        <v>48</v>
      </c>
      <c r="T26" s="25">
        <f t="shared" si="5"/>
        <v>56</v>
      </c>
      <c r="U26" s="25">
        <f t="shared" si="5"/>
        <v>79</v>
      </c>
      <c r="V26" s="25">
        <f t="shared" si="5"/>
        <v>48</v>
      </c>
      <c r="W26" s="25">
        <f t="shared" si="5"/>
        <v>55</v>
      </c>
      <c r="X26" s="25">
        <f t="shared" si="5"/>
        <v>49</v>
      </c>
      <c r="Y26" s="55">
        <f>SUM(J26:X26)</f>
        <v>848</v>
      </c>
      <c r="Z26" s="56"/>
      <c r="AA26" s="55">
        <v>3</v>
      </c>
      <c r="AB26" s="56"/>
      <c r="AD26" s="13"/>
      <c r="AF26" s="58">
        <v>2</v>
      </c>
      <c r="AG26" s="58"/>
      <c r="AH26" s="25">
        <f t="shared" ref="AH26:AU26" si="6">CODE(AH25)</f>
        <v>48</v>
      </c>
      <c r="AI26" s="25">
        <f t="shared" si="6"/>
        <v>48</v>
      </c>
      <c r="AJ26" s="25">
        <f t="shared" si="6"/>
        <v>48</v>
      </c>
      <c r="AK26" s="25">
        <f t="shared" si="6"/>
        <v>56</v>
      </c>
      <c r="AL26" s="25">
        <f t="shared" si="6"/>
        <v>65</v>
      </c>
      <c r="AM26" s="25">
        <f t="shared" si="6"/>
        <v>67</v>
      </c>
      <c r="AN26" s="25">
        <f t="shared" si="6"/>
        <v>75</v>
      </c>
      <c r="AO26" s="25">
        <f t="shared" si="6"/>
        <v>48</v>
      </c>
      <c r="AP26" s="25">
        <f t="shared" si="6"/>
        <v>49</v>
      </c>
      <c r="AQ26" s="25">
        <f t="shared" si="6"/>
        <v>48</v>
      </c>
      <c r="AR26" s="25">
        <f t="shared" si="6"/>
        <v>56</v>
      </c>
      <c r="AS26" s="25">
        <f t="shared" si="6"/>
        <v>67</v>
      </c>
      <c r="AT26" s="25">
        <f t="shared" si="6"/>
        <v>67</v>
      </c>
      <c r="AU26" s="25">
        <f t="shared" si="6"/>
        <v>82</v>
      </c>
      <c r="AV26" s="55">
        <f>SUM(AH26:AU26)</f>
        <v>824</v>
      </c>
      <c r="AW26" s="56"/>
      <c r="AX26" s="55">
        <v>3</v>
      </c>
      <c r="AY26" s="56"/>
      <c r="BA26" s="6" t="s">
        <v>64</v>
      </c>
      <c r="BK26" s="22"/>
      <c r="BL26" s="13"/>
    </row>
    <row r="27" spans="3:64" x14ac:dyDescent="0.15">
      <c r="C27" s="18"/>
      <c r="D27" s="59"/>
      <c r="E27" s="60"/>
      <c r="F27" s="18"/>
      <c r="G27" s="23" t="s">
        <v>172</v>
      </c>
      <c r="H27" s="55" t="str">
        <f>DEC2HEX(H26,2)</f>
        <v>02</v>
      </c>
      <c r="I27" s="56"/>
      <c r="J27" s="25" t="str">
        <f t="shared" ref="J27:X27" si="7">DEC2HEX(J26,2)</f>
        <v>30</v>
      </c>
      <c r="K27" s="25" t="str">
        <f t="shared" si="7"/>
        <v>31</v>
      </c>
      <c r="L27" s="25" t="str">
        <f t="shared" si="7"/>
        <v>30</v>
      </c>
      <c r="M27" s="25" t="str">
        <f t="shared" si="7"/>
        <v>38</v>
      </c>
      <c r="N27" s="25" t="str">
        <f t="shared" si="7"/>
        <v>43</v>
      </c>
      <c r="O27" s="25" t="str">
        <f t="shared" si="7"/>
        <v>43</v>
      </c>
      <c r="P27" s="25" t="str">
        <f t="shared" si="7"/>
        <v>52</v>
      </c>
      <c r="Q27" s="25" t="str">
        <f t="shared" si="7"/>
        <v>30</v>
      </c>
      <c r="R27" s="25" t="str">
        <f t="shared" si="7"/>
        <v>30</v>
      </c>
      <c r="S27" s="25" t="str">
        <f t="shared" si="7"/>
        <v>30</v>
      </c>
      <c r="T27" s="25" t="str">
        <f t="shared" si="7"/>
        <v>38</v>
      </c>
      <c r="U27" s="25" t="str">
        <f t="shared" si="7"/>
        <v>4F</v>
      </c>
      <c r="V27" s="25" t="str">
        <f t="shared" si="7"/>
        <v>30</v>
      </c>
      <c r="W27" s="25" t="str">
        <f t="shared" si="7"/>
        <v>37</v>
      </c>
      <c r="X27" s="25" t="str">
        <f t="shared" si="7"/>
        <v>31</v>
      </c>
      <c r="Y27" s="25" t="str">
        <f>DEC2HEX(CODE(MID(DEC2HEX(Y26,4),3,1)),2)</f>
        <v>35</v>
      </c>
      <c r="Z27" s="25" t="str">
        <f>DEC2HEX(CODE(MID(DEC2HEX(Y26,4),4,1)),2)</f>
        <v>30</v>
      </c>
      <c r="AA27" s="55" t="str">
        <f>DEC2HEX(AA26,2)</f>
        <v>03</v>
      </c>
      <c r="AB27" s="56"/>
      <c r="AD27" s="13"/>
      <c r="AF27" s="55" t="str">
        <f>DEC2HEX(AF26,2)</f>
        <v>02</v>
      </c>
      <c r="AG27" s="56"/>
      <c r="AH27" s="25" t="str">
        <f t="shared" ref="AH27:AU27" si="8">DEC2HEX(AH26,2)</f>
        <v>30</v>
      </c>
      <c r="AI27" s="25" t="str">
        <f t="shared" si="8"/>
        <v>30</v>
      </c>
      <c r="AJ27" s="25" t="str">
        <f t="shared" si="8"/>
        <v>30</v>
      </c>
      <c r="AK27" s="25" t="str">
        <f t="shared" si="8"/>
        <v>38</v>
      </c>
      <c r="AL27" s="25" t="str">
        <f t="shared" si="8"/>
        <v>41</v>
      </c>
      <c r="AM27" s="25" t="str">
        <f t="shared" si="8"/>
        <v>43</v>
      </c>
      <c r="AN27" s="25" t="str">
        <f t="shared" si="8"/>
        <v>4B</v>
      </c>
      <c r="AO27" s="25" t="str">
        <f t="shared" si="8"/>
        <v>30</v>
      </c>
      <c r="AP27" s="25" t="str">
        <f t="shared" si="8"/>
        <v>31</v>
      </c>
      <c r="AQ27" s="25" t="str">
        <f t="shared" si="8"/>
        <v>30</v>
      </c>
      <c r="AR27" s="25" t="str">
        <f t="shared" si="8"/>
        <v>38</v>
      </c>
      <c r="AS27" s="25" t="str">
        <f t="shared" si="8"/>
        <v>43</v>
      </c>
      <c r="AT27" s="25" t="str">
        <f t="shared" si="8"/>
        <v>43</v>
      </c>
      <c r="AU27" s="25" t="str">
        <f t="shared" si="8"/>
        <v>52</v>
      </c>
      <c r="AV27" s="25" t="str">
        <f>DEC2HEX(CODE(MID(DEC2HEX(AV26,4),3,1)),2)</f>
        <v>33</v>
      </c>
      <c r="AW27" s="25" t="str">
        <f>DEC2HEX(CODE(MID(DEC2HEX(AV26,4),4,1)),2)</f>
        <v>38</v>
      </c>
      <c r="AX27" s="55" t="str">
        <f>DEC2HEX(AX26,2)</f>
        <v>03</v>
      </c>
      <c r="AY27" s="56"/>
      <c r="BA27" s="6" t="s">
        <v>21</v>
      </c>
      <c r="BK27" s="22"/>
      <c r="BL27" s="13"/>
    </row>
    <row r="28" spans="3:64" x14ac:dyDescent="0.15">
      <c r="C28" s="18"/>
      <c r="D28" s="20"/>
      <c r="E28" s="21"/>
      <c r="F28" s="18"/>
      <c r="AD28" s="13"/>
      <c r="BK28" s="22"/>
      <c r="BL28" s="13"/>
    </row>
    <row r="29" spans="3:64" x14ac:dyDescent="0.15">
      <c r="C29" s="18"/>
      <c r="D29" s="59" t="s">
        <v>122</v>
      </c>
      <c r="E29" s="60" t="s">
        <v>119</v>
      </c>
      <c r="F29" s="18"/>
      <c r="G29" s="23"/>
      <c r="W29" s="4"/>
      <c r="X29" s="4"/>
      <c r="AD29" s="13"/>
      <c r="BK29" s="22"/>
      <c r="BL29" s="13"/>
    </row>
    <row r="30" spans="3:64" x14ac:dyDescent="0.15">
      <c r="C30" s="18"/>
      <c r="D30" s="59"/>
      <c r="E30" s="60"/>
      <c r="F30" s="18"/>
      <c r="G30" s="23"/>
      <c r="U30" s="4"/>
      <c r="W30" s="4"/>
      <c r="X30" s="4"/>
      <c r="Y30" s="31"/>
      <c r="AD30" s="13"/>
      <c r="BK30" s="22"/>
      <c r="BL30" s="13"/>
    </row>
    <row r="31" spans="3:64" x14ac:dyDescent="0.15">
      <c r="C31" s="18"/>
      <c r="D31" s="59"/>
      <c r="E31" s="60"/>
      <c r="F31" s="18"/>
      <c r="G31" s="23"/>
      <c r="U31" s="4"/>
      <c r="V31" s="4"/>
      <c r="W31" s="4"/>
      <c r="X31" s="4"/>
      <c r="Y31" s="31"/>
      <c r="AD31" s="13"/>
      <c r="BK31" s="22"/>
      <c r="BL31" s="13"/>
    </row>
    <row r="32" spans="3:64" x14ac:dyDescent="0.15">
      <c r="C32" s="18"/>
      <c r="D32" s="59"/>
      <c r="E32" s="60"/>
      <c r="F32" s="18"/>
      <c r="G32" s="23"/>
      <c r="V32" s="6" t="s">
        <v>30</v>
      </c>
      <c r="W32" s="4" t="s">
        <v>30</v>
      </c>
      <c r="X32" s="4" t="s">
        <v>30</v>
      </c>
      <c r="Z32" s="6" t="s">
        <v>30</v>
      </c>
      <c r="AD32" s="13"/>
      <c r="BK32" s="22"/>
      <c r="BL32" s="13"/>
    </row>
    <row r="33" spans="3:64" x14ac:dyDescent="0.15">
      <c r="C33" s="18"/>
      <c r="D33" s="20"/>
      <c r="E33" s="21"/>
      <c r="F33" s="18"/>
      <c r="AD33" s="13"/>
      <c r="BK33" s="22"/>
      <c r="BL33" s="13"/>
    </row>
    <row r="34" spans="3:64" ht="3.75" customHeight="1" x14ac:dyDescent="0.15">
      <c r="C34" s="18"/>
      <c r="D34" s="16"/>
      <c r="E34" s="17"/>
      <c r="F34" s="18"/>
      <c r="G34" s="26"/>
      <c r="H34" s="26"/>
      <c r="I34" s="26"/>
      <c r="J34" s="13"/>
      <c r="K34" s="13"/>
      <c r="L34" s="13"/>
      <c r="M34" s="13"/>
      <c r="N34" s="26"/>
      <c r="O34" s="26"/>
      <c r="P34" s="26"/>
      <c r="Q34" s="13"/>
      <c r="R34" s="13"/>
      <c r="S34" s="13"/>
      <c r="T34" s="13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9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x14ac:dyDescent="0.15">
      <c r="C36" s="18"/>
      <c r="D36" s="59">
        <v>3</v>
      </c>
      <c r="E36" s="60" t="s">
        <v>124</v>
      </c>
      <c r="F36" s="18"/>
      <c r="G36" s="23"/>
      <c r="H36" s="57" t="s">
        <v>0</v>
      </c>
      <c r="I36" s="57"/>
      <c r="J36" s="57" t="s">
        <v>65</v>
      </c>
      <c r="K36" s="57"/>
      <c r="L36" s="57"/>
      <c r="M36" s="57"/>
      <c r="N36" s="57" t="s">
        <v>167</v>
      </c>
      <c r="O36" s="57"/>
      <c r="P36" s="57"/>
      <c r="Q36" s="66" t="s">
        <v>118</v>
      </c>
      <c r="R36" s="67"/>
      <c r="S36" s="67"/>
      <c r="T36" s="68"/>
      <c r="U36" s="57" t="s">
        <v>166</v>
      </c>
      <c r="V36" s="57"/>
      <c r="W36" s="57"/>
      <c r="X36" s="57"/>
      <c r="Y36" s="57" t="s">
        <v>1</v>
      </c>
      <c r="Z36" s="57"/>
      <c r="AA36" s="57" t="s">
        <v>168</v>
      </c>
      <c r="AB36" s="57"/>
      <c r="AD36" s="13"/>
      <c r="AF36" s="57" t="s">
        <v>0</v>
      </c>
      <c r="AG36" s="57"/>
      <c r="AH36" s="57" t="s">
        <v>147</v>
      </c>
      <c r="AI36" s="57"/>
      <c r="AJ36" s="57"/>
      <c r="AK36" s="57"/>
      <c r="AL36" s="57" t="s">
        <v>167</v>
      </c>
      <c r="AM36" s="57"/>
      <c r="AN36" s="57"/>
      <c r="AO36" s="57" t="s">
        <v>65</v>
      </c>
      <c r="AP36" s="57"/>
      <c r="AQ36" s="57"/>
      <c r="AR36" s="57"/>
      <c r="AS36" s="57" t="s">
        <v>6</v>
      </c>
      <c r="AT36" s="57"/>
      <c r="AU36" s="57"/>
      <c r="AV36" s="57" t="s">
        <v>1</v>
      </c>
      <c r="AW36" s="57"/>
      <c r="AX36" s="57" t="s">
        <v>168</v>
      </c>
      <c r="AY36" s="57"/>
      <c r="BK36" s="22"/>
      <c r="BL36" s="13"/>
    </row>
    <row r="37" spans="3:64" x14ac:dyDescent="0.15">
      <c r="C37" s="18"/>
      <c r="D37" s="59"/>
      <c r="E37" s="60"/>
      <c r="F37" s="18"/>
      <c r="G37" s="23" t="s">
        <v>169</v>
      </c>
      <c r="H37" s="58" t="s">
        <v>102</v>
      </c>
      <c r="I37" s="58"/>
      <c r="J37" s="25">
        <v>0</v>
      </c>
      <c r="K37" s="25">
        <v>0</v>
      </c>
      <c r="L37" s="25">
        <v>0</v>
      </c>
      <c r="M37" s="25">
        <v>1</v>
      </c>
      <c r="N37" s="24" t="s">
        <v>15</v>
      </c>
      <c r="O37" s="24" t="s">
        <v>26</v>
      </c>
      <c r="P37" s="24" t="s">
        <v>17</v>
      </c>
      <c r="Q37" s="25">
        <v>0</v>
      </c>
      <c r="R37" s="28">
        <v>1</v>
      </c>
      <c r="S37" s="25">
        <v>0</v>
      </c>
      <c r="T37" s="25">
        <v>9</v>
      </c>
      <c r="U37" s="25">
        <v>0</v>
      </c>
      <c r="V37" s="25">
        <v>0</v>
      </c>
      <c r="W37" s="25">
        <v>0</v>
      </c>
      <c r="X37" s="25">
        <v>0</v>
      </c>
      <c r="Y37" s="25" t="str">
        <f>MID(DEC2HEX(Y38,4),3,1)</f>
        <v>3</v>
      </c>
      <c r="Z37" s="25" t="str">
        <f>MID(DEC2HEX(Y38,4),4,1)</f>
        <v>3</v>
      </c>
      <c r="AA37" s="58" t="s">
        <v>170</v>
      </c>
      <c r="AB37" s="58"/>
      <c r="AD37" s="13"/>
      <c r="AF37" s="58" t="s">
        <v>102</v>
      </c>
      <c r="AG37" s="58"/>
      <c r="AH37" s="25">
        <v>0</v>
      </c>
      <c r="AI37" s="28">
        <v>1</v>
      </c>
      <c r="AJ37" s="25">
        <v>0</v>
      </c>
      <c r="AK37" s="25">
        <v>4</v>
      </c>
      <c r="AL37" s="24" t="s">
        <v>14</v>
      </c>
      <c r="AM37" s="24" t="s">
        <v>15</v>
      </c>
      <c r="AN37" s="24" t="s">
        <v>16</v>
      </c>
      <c r="AO37" s="25">
        <v>0</v>
      </c>
      <c r="AP37" s="25">
        <v>0</v>
      </c>
      <c r="AQ37" s="25">
        <v>0</v>
      </c>
      <c r="AR37" s="25">
        <v>1</v>
      </c>
      <c r="AS37" s="25" t="str">
        <f>N37</f>
        <v>C</v>
      </c>
      <c r="AT37" s="25" t="str">
        <f>O37</f>
        <v>R</v>
      </c>
      <c r="AU37" s="25" t="str">
        <f>P37</f>
        <v>S</v>
      </c>
      <c r="AV37" s="25" t="str">
        <f>MID(DEC2HEX(AV38,4),3,1)</f>
        <v>3</v>
      </c>
      <c r="AW37" s="25" t="str">
        <f>MID(DEC2HEX(AV38,4),4,1)</f>
        <v>D</v>
      </c>
      <c r="AX37" s="58" t="s">
        <v>170</v>
      </c>
      <c r="AY37" s="58"/>
      <c r="BK37" s="22"/>
      <c r="BL37" s="13"/>
    </row>
    <row r="38" spans="3:64" x14ac:dyDescent="0.15">
      <c r="C38" s="18"/>
      <c r="D38" s="59"/>
      <c r="E38" s="60"/>
      <c r="F38" s="18"/>
      <c r="G38" s="23" t="s">
        <v>171</v>
      </c>
      <c r="H38" s="58">
        <v>2</v>
      </c>
      <c r="I38" s="58"/>
      <c r="J38" s="25">
        <f t="shared" ref="J38:X38" si="9">CODE(J37)</f>
        <v>48</v>
      </c>
      <c r="K38" s="25">
        <f t="shared" si="9"/>
        <v>48</v>
      </c>
      <c r="L38" s="25">
        <f t="shared" si="9"/>
        <v>48</v>
      </c>
      <c r="M38" s="25">
        <f t="shared" si="9"/>
        <v>49</v>
      </c>
      <c r="N38" s="25">
        <f t="shared" si="9"/>
        <v>67</v>
      </c>
      <c r="O38" s="25">
        <f t="shared" si="9"/>
        <v>82</v>
      </c>
      <c r="P38" s="25">
        <f t="shared" si="9"/>
        <v>83</v>
      </c>
      <c r="Q38" s="25">
        <f t="shared" si="9"/>
        <v>48</v>
      </c>
      <c r="R38" s="25">
        <f t="shared" si="9"/>
        <v>49</v>
      </c>
      <c r="S38" s="25">
        <f t="shared" si="9"/>
        <v>48</v>
      </c>
      <c r="T38" s="25">
        <f t="shared" si="9"/>
        <v>57</v>
      </c>
      <c r="U38" s="25">
        <f t="shared" si="9"/>
        <v>48</v>
      </c>
      <c r="V38" s="25">
        <f t="shared" si="9"/>
        <v>48</v>
      </c>
      <c r="W38" s="25">
        <f t="shared" si="9"/>
        <v>48</v>
      </c>
      <c r="X38" s="25">
        <f t="shared" si="9"/>
        <v>48</v>
      </c>
      <c r="Y38" s="55">
        <f>SUM(J38:X38)</f>
        <v>819</v>
      </c>
      <c r="Z38" s="56"/>
      <c r="AA38" s="55">
        <v>3</v>
      </c>
      <c r="AB38" s="56"/>
      <c r="AD38" s="13"/>
      <c r="AF38" s="58">
        <v>2</v>
      </c>
      <c r="AG38" s="58"/>
      <c r="AH38" s="25">
        <f t="shared" ref="AH38:AU38" si="10">CODE(AH37)</f>
        <v>48</v>
      </c>
      <c r="AI38" s="25">
        <f t="shared" si="10"/>
        <v>49</v>
      </c>
      <c r="AJ38" s="25">
        <f t="shared" si="10"/>
        <v>48</v>
      </c>
      <c r="AK38" s="25">
        <f t="shared" si="10"/>
        <v>52</v>
      </c>
      <c r="AL38" s="25">
        <f t="shared" si="10"/>
        <v>65</v>
      </c>
      <c r="AM38" s="25">
        <f t="shared" si="10"/>
        <v>67</v>
      </c>
      <c r="AN38" s="25">
        <f t="shared" si="10"/>
        <v>75</v>
      </c>
      <c r="AO38" s="25">
        <f t="shared" si="10"/>
        <v>48</v>
      </c>
      <c r="AP38" s="25">
        <f t="shared" si="10"/>
        <v>48</v>
      </c>
      <c r="AQ38" s="25">
        <f t="shared" si="10"/>
        <v>48</v>
      </c>
      <c r="AR38" s="25">
        <f t="shared" si="10"/>
        <v>49</v>
      </c>
      <c r="AS38" s="25">
        <f t="shared" si="10"/>
        <v>67</v>
      </c>
      <c r="AT38" s="25">
        <f t="shared" si="10"/>
        <v>82</v>
      </c>
      <c r="AU38" s="25">
        <f t="shared" si="10"/>
        <v>83</v>
      </c>
      <c r="AV38" s="55">
        <f>SUM(AH38:AU38)</f>
        <v>829</v>
      </c>
      <c r="AW38" s="56"/>
      <c r="AX38" s="55">
        <v>3</v>
      </c>
      <c r="AY38" s="56"/>
      <c r="BK38" s="22"/>
      <c r="BL38" s="13"/>
    </row>
    <row r="39" spans="3:64" x14ac:dyDescent="0.15">
      <c r="C39" s="18"/>
      <c r="D39" s="59"/>
      <c r="E39" s="60"/>
      <c r="F39" s="18"/>
      <c r="G39" s="23" t="s">
        <v>172</v>
      </c>
      <c r="H39" s="55" t="str">
        <f>DEC2HEX(H38,2)</f>
        <v>02</v>
      </c>
      <c r="I39" s="56"/>
      <c r="J39" s="25" t="str">
        <f t="shared" ref="J39:X39" si="11">DEC2HEX(J38,2)</f>
        <v>30</v>
      </c>
      <c r="K39" s="25" t="str">
        <f t="shared" si="11"/>
        <v>30</v>
      </c>
      <c r="L39" s="25" t="str">
        <f t="shared" si="11"/>
        <v>30</v>
      </c>
      <c r="M39" s="25" t="str">
        <f t="shared" si="11"/>
        <v>31</v>
      </c>
      <c r="N39" s="25" t="str">
        <f t="shared" si="11"/>
        <v>43</v>
      </c>
      <c r="O39" s="25" t="str">
        <f t="shared" si="11"/>
        <v>52</v>
      </c>
      <c r="P39" s="25" t="str">
        <f t="shared" si="11"/>
        <v>53</v>
      </c>
      <c r="Q39" s="25" t="str">
        <f t="shared" si="11"/>
        <v>30</v>
      </c>
      <c r="R39" s="25" t="str">
        <f t="shared" si="11"/>
        <v>31</v>
      </c>
      <c r="S39" s="25" t="str">
        <f t="shared" si="11"/>
        <v>30</v>
      </c>
      <c r="T39" s="25" t="str">
        <f t="shared" si="11"/>
        <v>39</v>
      </c>
      <c r="U39" s="25" t="str">
        <f t="shared" si="11"/>
        <v>30</v>
      </c>
      <c r="V39" s="25" t="str">
        <f t="shared" si="11"/>
        <v>30</v>
      </c>
      <c r="W39" s="25" t="str">
        <f t="shared" si="11"/>
        <v>30</v>
      </c>
      <c r="X39" s="25" t="str">
        <f t="shared" si="11"/>
        <v>30</v>
      </c>
      <c r="Y39" s="25" t="str">
        <f>DEC2HEX(CODE(MID(DEC2HEX(Y38,4),3,1)),2)</f>
        <v>33</v>
      </c>
      <c r="Z39" s="25" t="str">
        <f>DEC2HEX(CODE(MID(DEC2HEX(Y38,4),4,1)),2)</f>
        <v>33</v>
      </c>
      <c r="AA39" s="55" t="str">
        <f>DEC2HEX(AA38,2)</f>
        <v>03</v>
      </c>
      <c r="AB39" s="56"/>
      <c r="AD39" s="13"/>
      <c r="AF39" s="55" t="str">
        <f>DEC2HEX(AF38,2)</f>
        <v>02</v>
      </c>
      <c r="AG39" s="56"/>
      <c r="AH39" s="25" t="str">
        <f t="shared" ref="AH39:AU39" si="12">DEC2HEX(AH38,2)</f>
        <v>30</v>
      </c>
      <c r="AI39" s="25" t="str">
        <f t="shared" si="12"/>
        <v>31</v>
      </c>
      <c r="AJ39" s="25" t="str">
        <f t="shared" si="12"/>
        <v>30</v>
      </c>
      <c r="AK39" s="25" t="str">
        <f t="shared" si="12"/>
        <v>34</v>
      </c>
      <c r="AL39" s="25" t="str">
        <f t="shared" si="12"/>
        <v>41</v>
      </c>
      <c r="AM39" s="25" t="str">
        <f t="shared" si="12"/>
        <v>43</v>
      </c>
      <c r="AN39" s="25" t="str">
        <f t="shared" si="12"/>
        <v>4B</v>
      </c>
      <c r="AO39" s="25" t="str">
        <f t="shared" si="12"/>
        <v>30</v>
      </c>
      <c r="AP39" s="25" t="str">
        <f t="shared" si="12"/>
        <v>30</v>
      </c>
      <c r="AQ39" s="25" t="str">
        <f t="shared" si="12"/>
        <v>30</v>
      </c>
      <c r="AR39" s="25" t="str">
        <f t="shared" si="12"/>
        <v>31</v>
      </c>
      <c r="AS39" s="25" t="str">
        <f t="shared" si="12"/>
        <v>43</v>
      </c>
      <c r="AT39" s="25" t="str">
        <f t="shared" si="12"/>
        <v>52</v>
      </c>
      <c r="AU39" s="25" t="str">
        <f t="shared" si="12"/>
        <v>53</v>
      </c>
      <c r="AV39" s="25" t="str">
        <f>DEC2HEX(CODE(MID(DEC2HEX(AV38,4),3,1)),2)</f>
        <v>33</v>
      </c>
      <c r="AW39" s="25" t="str">
        <f>DEC2HEX(CODE(MID(DEC2HEX(AV38,4),4,1)),2)</f>
        <v>44</v>
      </c>
      <c r="AX39" s="55" t="str">
        <f>DEC2HEX(AX38,2)</f>
        <v>03</v>
      </c>
      <c r="AY39" s="56"/>
      <c r="BK39" s="22"/>
      <c r="BL39" s="13"/>
    </row>
    <row r="40" spans="3:64" x14ac:dyDescent="0.15">
      <c r="C40" s="18"/>
      <c r="D40" s="20"/>
      <c r="E40" s="21"/>
      <c r="F40" s="18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94"/>
      <c r="V40" s="94"/>
      <c r="W40" s="94"/>
      <c r="X40" s="94"/>
      <c r="Y40" s="23"/>
      <c r="Z40" s="23"/>
      <c r="AA40" s="23"/>
      <c r="AB40" s="23"/>
      <c r="AD40" s="1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BK40" s="22"/>
      <c r="BL40" s="13"/>
    </row>
    <row r="41" spans="3:64" x14ac:dyDescent="0.15">
      <c r="C41" s="18"/>
      <c r="D41" s="59" t="s">
        <v>122</v>
      </c>
      <c r="E41" s="60" t="s">
        <v>121</v>
      </c>
      <c r="F41" s="18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D41" s="1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BK41" s="22"/>
      <c r="BL41" s="13"/>
    </row>
    <row r="42" spans="3:64" x14ac:dyDescent="0.15">
      <c r="C42" s="18"/>
      <c r="D42" s="59"/>
      <c r="E42" s="60"/>
      <c r="F42" s="18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32"/>
      <c r="U42" s="23"/>
      <c r="V42" s="23"/>
      <c r="W42" s="23"/>
      <c r="X42" s="23"/>
      <c r="Y42" s="23"/>
      <c r="Z42" s="33"/>
      <c r="AA42" s="23"/>
      <c r="AB42" s="23"/>
      <c r="AD42" s="1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BK42" s="22"/>
      <c r="BL42" s="13"/>
    </row>
    <row r="43" spans="3:64" x14ac:dyDescent="0.15">
      <c r="C43" s="18"/>
      <c r="D43" s="59"/>
      <c r="E43" s="60"/>
      <c r="F43" s="18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32"/>
      <c r="U43" s="23"/>
      <c r="V43" s="23"/>
      <c r="W43" s="23"/>
      <c r="X43" s="23"/>
      <c r="Y43" s="23"/>
      <c r="Z43" s="33"/>
      <c r="AA43" s="23"/>
      <c r="AB43" s="23"/>
      <c r="AD43" s="1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BK43" s="22"/>
      <c r="BL43" s="13"/>
    </row>
    <row r="44" spans="3:64" x14ac:dyDescent="0.15">
      <c r="C44" s="18"/>
      <c r="D44" s="59"/>
      <c r="E44" s="60"/>
      <c r="F44" s="18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32"/>
      <c r="U44" s="23"/>
      <c r="V44" s="23"/>
      <c r="W44" s="23"/>
      <c r="X44" s="23"/>
      <c r="Y44" s="23"/>
      <c r="Z44" s="33"/>
      <c r="AA44" s="23"/>
      <c r="AB44" s="23"/>
      <c r="AD44" s="1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BK44" s="22"/>
      <c r="BL44" s="13"/>
    </row>
    <row r="45" spans="3:64" x14ac:dyDescent="0.15">
      <c r="C45" s="18"/>
      <c r="D45" s="20"/>
      <c r="E45" s="21"/>
      <c r="F45" s="18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D45" s="1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BK45" s="22"/>
      <c r="BL45" s="13"/>
    </row>
    <row r="46" spans="3:64" ht="3.75" customHeight="1" x14ac:dyDescent="0.15">
      <c r="C46" s="18"/>
      <c r="D46" s="16"/>
      <c r="E46" s="17"/>
      <c r="F46" s="18"/>
      <c r="G46" s="13"/>
      <c r="H46" s="13"/>
      <c r="I46" s="13"/>
      <c r="J46" s="26"/>
      <c r="K46" s="26"/>
      <c r="L46" s="26"/>
      <c r="M46" s="26"/>
      <c r="N46" s="13"/>
      <c r="O46" s="13"/>
      <c r="P46" s="13"/>
      <c r="Q46" s="26"/>
      <c r="R46" s="26"/>
      <c r="S46" s="26"/>
      <c r="T46" s="26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26"/>
      <c r="AI46" s="26"/>
      <c r="AJ46" s="26"/>
      <c r="AK46" s="26"/>
      <c r="AL46" s="13"/>
      <c r="AM46" s="13"/>
      <c r="AN46" s="13"/>
      <c r="AO46" s="26"/>
      <c r="AP46" s="26"/>
      <c r="AQ46" s="26"/>
      <c r="AR46" s="26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9"/>
      <c r="BL46" s="13"/>
    </row>
    <row r="47" spans="3:64" x14ac:dyDescent="0.15">
      <c r="C47" s="18"/>
      <c r="D47" s="20"/>
      <c r="E47" s="21"/>
      <c r="F47" s="18"/>
      <c r="AD47" s="13"/>
      <c r="BK47" s="22"/>
      <c r="BL47" s="13"/>
    </row>
    <row r="48" spans="3:64" x14ac:dyDescent="0.15">
      <c r="C48" s="18"/>
      <c r="D48" s="59">
        <v>4</v>
      </c>
      <c r="E48" s="60" t="s">
        <v>130</v>
      </c>
      <c r="F48" s="18"/>
      <c r="G48" s="23"/>
      <c r="H48" s="57" t="s">
        <v>0</v>
      </c>
      <c r="I48" s="57"/>
      <c r="J48" s="57" t="s">
        <v>65</v>
      </c>
      <c r="K48" s="57"/>
      <c r="L48" s="57"/>
      <c r="M48" s="57"/>
      <c r="N48" s="57" t="s">
        <v>167</v>
      </c>
      <c r="O48" s="57"/>
      <c r="P48" s="57"/>
      <c r="Q48" s="66" t="s">
        <v>118</v>
      </c>
      <c r="R48" s="67"/>
      <c r="S48" s="67"/>
      <c r="T48" s="68"/>
      <c r="U48" s="57" t="s">
        <v>166</v>
      </c>
      <c r="V48" s="57"/>
      <c r="W48" s="57"/>
      <c r="X48" s="57"/>
      <c r="Y48" s="57" t="s">
        <v>1</v>
      </c>
      <c r="Z48" s="57"/>
      <c r="AA48" s="57" t="s">
        <v>168</v>
      </c>
      <c r="AB48" s="57"/>
      <c r="AD48" s="13"/>
      <c r="AF48" s="57" t="s">
        <v>0</v>
      </c>
      <c r="AG48" s="57"/>
      <c r="AH48" s="57" t="s">
        <v>147</v>
      </c>
      <c r="AI48" s="57"/>
      <c r="AJ48" s="57"/>
      <c r="AK48" s="57"/>
      <c r="AL48" s="57" t="s">
        <v>167</v>
      </c>
      <c r="AM48" s="57"/>
      <c r="AN48" s="57"/>
      <c r="AO48" s="57" t="s">
        <v>65</v>
      </c>
      <c r="AP48" s="57"/>
      <c r="AQ48" s="57"/>
      <c r="AR48" s="57"/>
      <c r="AS48" s="57" t="s">
        <v>6</v>
      </c>
      <c r="AT48" s="57"/>
      <c r="AU48" s="57"/>
      <c r="AV48" s="57" t="s">
        <v>1</v>
      </c>
      <c r="AW48" s="57"/>
      <c r="AX48" s="57" t="s">
        <v>168</v>
      </c>
      <c r="AY48" s="57"/>
      <c r="BK48" s="22"/>
      <c r="BL48" s="13"/>
    </row>
    <row r="49" spans="3:64" x14ac:dyDescent="0.15">
      <c r="C49" s="18"/>
      <c r="D49" s="59"/>
      <c r="E49" s="60"/>
      <c r="F49" s="18"/>
      <c r="G49" s="23" t="s">
        <v>169</v>
      </c>
      <c r="H49" s="58" t="s">
        <v>102</v>
      </c>
      <c r="I49" s="58"/>
      <c r="J49" s="25">
        <v>0</v>
      </c>
      <c r="K49" s="25">
        <v>0</v>
      </c>
      <c r="L49" s="25">
        <v>0</v>
      </c>
      <c r="M49" s="25">
        <v>1</v>
      </c>
      <c r="N49" s="24" t="s">
        <v>15</v>
      </c>
      <c r="O49" s="24" t="s">
        <v>26</v>
      </c>
      <c r="P49" s="24" t="s">
        <v>31</v>
      </c>
      <c r="Q49" s="25">
        <v>0</v>
      </c>
      <c r="R49" s="28">
        <v>1</v>
      </c>
      <c r="S49" s="25">
        <v>0</v>
      </c>
      <c r="T49" s="25">
        <v>1</v>
      </c>
      <c r="U49" s="25">
        <v>0</v>
      </c>
      <c r="V49" s="25">
        <v>0</v>
      </c>
      <c r="W49" s="25">
        <v>0</v>
      </c>
      <c r="X49" s="25">
        <v>0</v>
      </c>
      <c r="Y49" s="25" t="str">
        <f>MID(DEC2HEX(Y50,4),3,1)</f>
        <v>2</v>
      </c>
      <c r="Z49" s="25" t="str">
        <f>MID(DEC2HEX(Y50,4),4,1)</f>
        <v>6</v>
      </c>
      <c r="AA49" s="58" t="s">
        <v>170</v>
      </c>
      <c r="AB49" s="58"/>
      <c r="AD49" s="13"/>
      <c r="AF49" s="58" t="s">
        <v>102</v>
      </c>
      <c r="AG49" s="58"/>
      <c r="AH49" s="25">
        <v>0</v>
      </c>
      <c r="AI49" s="28">
        <v>1</v>
      </c>
      <c r="AJ49" s="25">
        <v>0</v>
      </c>
      <c r="AK49" s="25">
        <v>1</v>
      </c>
      <c r="AL49" s="24" t="s">
        <v>14</v>
      </c>
      <c r="AM49" s="24" t="s">
        <v>15</v>
      </c>
      <c r="AN49" s="24" t="s">
        <v>16</v>
      </c>
      <c r="AO49" s="25">
        <v>0</v>
      </c>
      <c r="AP49" s="25">
        <v>0</v>
      </c>
      <c r="AQ49" s="25">
        <v>0</v>
      </c>
      <c r="AR49" s="25">
        <v>1</v>
      </c>
      <c r="AS49" s="25" t="str">
        <f>N49</f>
        <v>C</v>
      </c>
      <c r="AT49" s="25" t="str">
        <f>O49</f>
        <v>R</v>
      </c>
      <c r="AU49" s="25" t="str">
        <f>P49</f>
        <v>N</v>
      </c>
      <c r="AV49" s="25" t="str">
        <f>MID(DEC2HEX(AV50,4),3,1)</f>
        <v>3</v>
      </c>
      <c r="AW49" s="25" t="str">
        <f>MID(DEC2HEX(AV50,4),4,1)</f>
        <v>5</v>
      </c>
      <c r="AX49" s="58" t="s">
        <v>170</v>
      </c>
      <c r="AY49" s="58"/>
      <c r="BK49" s="22"/>
      <c r="BL49" s="13"/>
    </row>
    <row r="50" spans="3:64" x14ac:dyDescent="0.15">
      <c r="C50" s="18"/>
      <c r="D50" s="59"/>
      <c r="E50" s="60"/>
      <c r="F50" s="18"/>
      <c r="G50" s="23" t="s">
        <v>171</v>
      </c>
      <c r="H50" s="58">
        <v>2</v>
      </c>
      <c r="I50" s="58"/>
      <c r="J50" s="25">
        <f t="shared" ref="J50:X50" si="13">CODE(J49)</f>
        <v>48</v>
      </c>
      <c r="K50" s="25">
        <f t="shared" si="13"/>
        <v>48</v>
      </c>
      <c r="L50" s="25">
        <f t="shared" si="13"/>
        <v>48</v>
      </c>
      <c r="M50" s="25">
        <f t="shared" si="13"/>
        <v>49</v>
      </c>
      <c r="N50" s="25">
        <f t="shared" si="13"/>
        <v>67</v>
      </c>
      <c r="O50" s="25">
        <f t="shared" si="13"/>
        <v>82</v>
      </c>
      <c r="P50" s="25">
        <f t="shared" si="13"/>
        <v>78</v>
      </c>
      <c r="Q50" s="25">
        <f t="shared" si="13"/>
        <v>48</v>
      </c>
      <c r="R50" s="25">
        <f t="shared" si="13"/>
        <v>49</v>
      </c>
      <c r="S50" s="25">
        <f t="shared" si="13"/>
        <v>48</v>
      </c>
      <c r="T50" s="25">
        <f t="shared" si="13"/>
        <v>49</v>
      </c>
      <c r="U50" s="25">
        <f t="shared" si="13"/>
        <v>48</v>
      </c>
      <c r="V50" s="25">
        <f t="shared" si="13"/>
        <v>48</v>
      </c>
      <c r="W50" s="25">
        <f t="shared" si="13"/>
        <v>48</v>
      </c>
      <c r="X50" s="25">
        <f t="shared" si="13"/>
        <v>48</v>
      </c>
      <c r="Y50" s="55">
        <f>SUM(J50:X50)</f>
        <v>806</v>
      </c>
      <c r="Z50" s="56"/>
      <c r="AA50" s="55">
        <v>3</v>
      </c>
      <c r="AB50" s="56"/>
      <c r="AD50" s="13"/>
      <c r="AF50" s="58">
        <v>2</v>
      </c>
      <c r="AG50" s="58"/>
      <c r="AH50" s="25">
        <f t="shared" ref="AH50:AU50" si="14">CODE(AH49)</f>
        <v>48</v>
      </c>
      <c r="AI50" s="25">
        <f t="shared" si="14"/>
        <v>49</v>
      </c>
      <c r="AJ50" s="25">
        <f t="shared" si="14"/>
        <v>48</v>
      </c>
      <c r="AK50" s="25">
        <f t="shared" si="14"/>
        <v>49</v>
      </c>
      <c r="AL50" s="25">
        <f t="shared" si="14"/>
        <v>65</v>
      </c>
      <c r="AM50" s="25">
        <f t="shared" si="14"/>
        <v>67</v>
      </c>
      <c r="AN50" s="25">
        <f t="shared" si="14"/>
        <v>75</v>
      </c>
      <c r="AO50" s="25">
        <f t="shared" si="14"/>
        <v>48</v>
      </c>
      <c r="AP50" s="25">
        <f t="shared" si="14"/>
        <v>48</v>
      </c>
      <c r="AQ50" s="25">
        <f t="shared" si="14"/>
        <v>48</v>
      </c>
      <c r="AR50" s="25">
        <f t="shared" si="14"/>
        <v>49</v>
      </c>
      <c r="AS50" s="25">
        <f t="shared" si="14"/>
        <v>67</v>
      </c>
      <c r="AT50" s="25">
        <f t="shared" si="14"/>
        <v>82</v>
      </c>
      <c r="AU50" s="25">
        <f t="shared" si="14"/>
        <v>78</v>
      </c>
      <c r="AV50" s="55">
        <f>SUM(AH50:AU50)</f>
        <v>821</v>
      </c>
      <c r="AW50" s="56"/>
      <c r="AX50" s="55">
        <v>3</v>
      </c>
      <c r="AY50" s="56"/>
      <c r="BK50" s="22"/>
      <c r="BL50" s="13"/>
    </row>
    <row r="51" spans="3:64" x14ac:dyDescent="0.15">
      <c r="C51" s="18"/>
      <c r="D51" s="59"/>
      <c r="E51" s="60"/>
      <c r="F51" s="18"/>
      <c r="G51" s="23" t="s">
        <v>172</v>
      </c>
      <c r="H51" s="55" t="str">
        <f>DEC2HEX(H50,2)</f>
        <v>02</v>
      </c>
      <c r="I51" s="56"/>
      <c r="J51" s="25" t="str">
        <f t="shared" ref="J51:X51" si="15">DEC2HEX(J50,2)</f>
        <v>30</v>
      </c>
      <c r="K51" s="25" t="str">
        <f t="shared" si="15"/>
        <v>30</v>
      </c>
      <c r="L51" s="25" t="str">
        <f t="shared" si="15"/>
        <v>30</v>
      </c>
      <c r="M51" s="25" t="str">
        <f t="shared" si="15"/>
        <v>31</v>
      </c>
      <c r="N51" s="25" t="str">
        <f t="shared" si="15"/>
        <v>43</v>
      </c>
      <c r="O51" s="25" t="str">
        <f t="shared" si="15"/>
        <v>52</v>
      </c>
      <c r="P51" s="25" t="str">
        <f t="shared" si="15"/>
        <v>4E</v>
      </c>
      <c r="Q51" s="25" t="str">
        <f t="shared" si="15"/>
        <v>30</v>
      </c>
      <c r="R51" s="25" t="str">
        <f t="shared" si="15"/>
        <v>31</v>
      </c>
      <c r="S51" s="25" t="str">
        <f t="shared" si="15"/>
        <v>30</v>
      </c>
      <c r="T51" s="25" t="str">
        <f t="shared" si="15"/>
        <v>31</v>
      </c>
      <c r="U51" s="25" t="str">
        <f t="shared" si="15"/>
        <v>30</v>
      </c>
      <c r="V51" s="25" t="str">
        <f t="shared" si="15"/>
        <v>30</v>
      </c>
      <c r="W51" s="25" t="str">
        <f t="shared" si="15"/>
        <v>30</v>
      </c>
      <c r="X51" s="25" t="str">
        <f t="shared" si="15"/>
        <v>30</v>
      </c>
      <c r="Y51" s="25" t="str">
        <f>DEC2HEX(CODE(MID(DEC2HEX(Y50,4),3,1)),2)</f>
        <v>32</v>
      </c>
      <c r="Z51" s="25" t="str">
        <f>DEC2HEX(CODE(MID(DEC2HEX(Y50,4),4,1)),2)</f>
        <v>36</v>
      </c>
      <c r="AA51" s="55" t="str">
        <f>DEC2HEX(AA50,2)</f>
        <v>03</v>
      </c>
      <c r="AB51" s="56"/>
      <c r="AD51" s="13"/>
      <c r="AF51" s="55" t="str">
        <f>DEC2HEX(AF50,2)</f>
        <v>02</v>
      </c>
      <c r="AG51" s="56"/>
      <c r="AH51" s="25" t="str">
        <f t="shared" ref="AH51:AU51" si="16">DEC2HEX(AH50,2)</f>
        <v>30</v>
      </c>
      <c r="AI51" s="25" t="str">
        <f t="shared" si="16"/>
        <v>31</v>
      </c>
      <c r="AJ51" s="25" t="str">
        <f t="shared" si="16"/>
        <v>30</v>
      </c>
      <c r="AK51" s="25" t="str">
        <f t="shared" si="16"/>
        <v>31</v>
      </c>
      <c r="AL51" s="25" t="str">
        <f t="shared" si="16"/>
        <v>41</v>
      </c>
      <c r="AM51" s="25" t="str">
        <f t="shared" si="16"/>
        <v>43</v>
      </c>
      <c r="AN51" s="25" t="str">
        <f t="shared" si="16"/>
        <v>4B</v>
      </c>
      <c r="AO51" s="25" t="str">
        <f t="shared" si="16"/>
        <v>30</v>
      </c>
      <c r="AP51" s="25" t="str">
        <f t="shared" si="16"/>
        <v>30</v>
      </c>
      <c r="AQ51" s="25" t="str">
        <f t="shared" si="16"/>
        <v>30</v>
      </c>
      <c r="AR51" s="25" t="str">
        <f t="shared" si="16"/>
        <v>31</v>
      </c>
      <c r="AS51" s="25" t="str">
        <f t="shared" si="16"/>
        <v>43</v>
      </c>
      <c r="AT51" s="25" t="str">
        <f t="shared" si="16"/>
        <v>52</v>
      </c>
      <c r="AU51" s="25" t="str">
        <f t="shared" si="16"/>
        <v>4E</v>
      </c>
      <c r="AV51" s="25" t="str">
        <f>DEC2HEX(CODE(MID(DEC2HEX(AV50,4),3,1)),2)</f>
        <v>33</v>
      </c>
      <c r="AW51" s="25" t="str">
        <f>DEC2HEX(CODE(MID(DEC2HEX(AV50,4),4,1)),2)</f>
        <v>35</v>
      </c>
      <c r="AX51" s="55" t="str">
        <f>DEC2HEX(AX50,2)</f>
        <v>03</v>
      </c>
      <c r="AY51" s="56"/>
      <c r="BK51" s="22"/>
      <c r="BL51" s="13"/>
    </row>
    <row r="52" spans="3:64" x14ac:dyDescent="0.15">
      <c r="C52" s="18"/>
      <c r="D52" s="20"/>
      <c r="E52" s="21"/>
      <c r="F52" s="18"/>
      <c r="AD52" s="13"/>
      <c r="BK52" s="22"/>
      <c r="BL52" s="13"/>
    </row>
    <row r="53" spans="3:64" x14ac:dyDescent="0.15">
      <c r="C53" s="18"/>
      <c r="D53" s="59" t="s">
        <v>122</v>
      </c>
      <c r="E53" s="60" t="s">
        <v>120</v>
      </c>
      <c r="F53" s="18"/>
      <c r="G53" s="23"/>
      <c r="AD53" s="13"/>
      <c r="BK53" s="22"/>
      <c r="BL53" s="13"/>
    </row>
    <row r="54" spans="3:64" x14ac:dyDescent="0.15">
      <c r="C54" s="18"/>
      <c r="D54" s="59"/>
      <c r="E54" s="60"/>
      <c r="F54" s="18"/>
      <c r="G54" s="23"/>
      <c r="AD54" s="13"/>
      <c r="BK54" s="22"/>
      <c r="BL54" s="13"/>
    </row>
    <row r="55" spans="3:64" x14ac:dyDescent="0.15">
      <c r="C55" s="18"/>
      <c r="D55" s="59"/>
      <c r="E55" s="60"/>
      <c r="F55" s="18"/>
      <c r="G55" s="23"/>
      <c r="AD55" s="13"/>
      <c r="BK55" s="22"/>
      <c r="BL55" s="13"/>
    </row>
    <row r="56" spans="3:64" x14ac:dyDescent="0.15">
      <c r="C56" s="18"/>
      <c r="D56" s="59"/>
      <c r="E56" s="60"/>
      <c r="F56" s="18"/>
      <c r="G56" s="23"/>
      <c r="AD56" s="13"/>
      <c r="BK56" s="22"/>
      <c r="BL56" s="13"/>
    </row>
    <row r="57" spans="3:64" x14ac:dyDescent="0.15">
      <c r="C57" s="18"/>
      <c r="D57" s="20"/>
      <c r="E57" s="21"/>
      <c r="F57" s="18"/>
      <c r="AD57" s="13"/>
      <c r="BK57" s="22"/>
      <c r="BL57" s="13"/>
    </row>
    <row r="58" spans="3:64" ht="3.75" customHeight="1" x14ac:dyDescent="0.15">
      <c r="C58" s="18"/>
      <c r="D58" s="16"/>
      <c r="E58" s="17"/>
      <c r="F58" s="18"/>
      <c r="G58" s="26"/>
      <c r="H58" s="26"/>
      <c r="I58" s="26"/>
      <c r="J58" s="13"/>
      <c r="K58" s="13"/>
      <c r="L58" s="13"/>
      <c r="M58" s="13"/>
      <c r="N58" s="26"/>
      <c r="O58" s="26"/>
      <c r="P58" s="26"/>
      <c r="Q58" s="13"/>
      <c r="R58" s="13"/>
      <c r="S58" s="13"/>
      <c r="T58" s="13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9"/>
      <c r="BL58" s="13"/>
    </row>
    <row r="68" spans="3:64" ht="3.75" customHeight="1" x14ac:dyDescent="0.15">
      <c r="C68" s="69"/>
      <c r="D68" s="9"/>
      <c r="E68" s="10"/>
      <c r="F68" s="10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2"/>
      <c r="BL68" s="13"/>
    </row>
    <row r="69" spans="3:64" ht="16.5" customHeight="1" x14ac:dyDescent="0.15">
      <c r="C69" s="69"/>
      <c r="D69" s="70" t="s">
        <v>2</v>
      </c>
      <c r="E69" s="72" t="s">
        <v>3</v>
      </c>
      <c r="F69" s="74"/>
      <c r="G69" s="62" t="s">
        <v>114</v>
      </c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14"/>
      <c r="AE69" s="62" t="s">
        <v>73</v>
      </c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62"/>
      <c r="BC69" s="62"/>
      <c r="BD69" s="62"/>
      <c r="BE69" s="62"/>
      <c r="BF69" s="62"/>
      <c r="BG69" s="62"/>
      <c r="BH69" s="62"/>
      <c r="BI69" s="62"/>
      <c r="BJ69" s="62"/>
      <c r="BK69" s="63"/>
      <c r="BL69" s="13"/>
    </row>
    <row r="70" spans="3:64" ht="16.5" customHeight="1" x14ac:dyDescent="0.15">
      <c r="C70" s="69"/>
      <c r="D70" s="71"/>
      <c r="E70" s="73"/>
      <c r="F70" s="75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15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5"/>
      <c r="BL70" s="13"/>
    </row>
    <row r="71" spans="3:64" ht="3.75" customHeight="1" x14ac:dyDescent="0.15">
      <c r="C71" s="69"/>
      <c r="D71" s="16"/>
      <c r="E71" s="17"/>
      <c r="F71" s="18"/>
      <c r="G71" s="13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3"/>
      <c r="AE71" s="13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9"/>
      <c r="BL71" s="13"/>
    </row>
    <row r="72" spans="3:64" x14ac:dyDescent="0.15">
      <c r="C72" s="18"/>
      <c r="D72" s="20"/>
      <c r="E72" s="21"/>
      <c r="F72" s="18"/>
      <c r="AD72" s="13"/>
      <c r="BK72" s="22"/>
      <c r="BL72" s="13"/>
    </row>
    <row r="73" spans="3:64" x14ac:dyDescent="0.15">
      <c r="C73" s="18"/>
      <c r="D73" s="59">
        <v>1</v>
      </c>
      <c r="E73" s="93" t="s">
        <v>115</v>
      </c>
      <c r="F73" s="18"/>
      <c r="G73" s="23"/>
      <c r="H73" s="57" t="s">
        <v>0</v>
      </c>
      <c r="I73" s="57"/>
      <c r="J73" s="57" t="s">
        <v>112</v>
      </c>
      <c r="K73" s="57"/>
      <c r="L73" s="57"/>
      <c r="M73" s="57"/>
      <c r="N73" s="57" t="s">
        <v>167</v>
      </c>
      <c r="O73" s="57"/>
      <c r="P73" s="57"/>
      <c r="Q73" s="57" t="s">
        <v>113</v>
      </c>
      <c r="R73" s="57"/>
      <c r="S73" s="57"/>
      <c r="T73" s="57"/>
      <c r="U73" s="57" t="s">
        <v>166</v>
      </c>
      <c r="V73" s="57"/>
      <c r="W73" s="57"/>
      <c r="X73" s="57"/>
      <c r="Y73" s="57" t="s">
        <v>1</v>
      </c>
      <c r="Z73" s="57"/>
      <c r="AA73" s="57" t="s">
        <v>168</v>
      </c>
      <c r="AB73" s="57"/>
      <c r="AD73" s="13"/>
      <c r="BK73" s="22"/>
      <c r="BL73" s="13"/>
    </row>
    <row r="74" spans="3:64" x14ac:dyDescent="0.15">
      <c r="C74" s="18"/>
      <c r="D74" s="59"/>
      <c r="E74" s="60"/>
      <c r="F74" s="18"/>
      <c r="G74" s="23" t="s">
        <v>169</v>
      </c>
      <c r="H74" s="58" t="s">
        <v>102</v>
      </c>
      <c r="I74" s="58"/>
      <c r="J74" s="25">
        <v>0</v>
      </c>
      <c r="K74" s="28">
        <v>1</v>
      </c>
      <c r="L74" s="25">
        <v>9</v>
      </c>
      <c r="M74" s="25">
        <v>9</v>
      </c>
      <c r="N74" s="24" t="s">
        <v>17</v>
      </c>
      <c r="O74" s="24" t="s">
        <v>25</v>
      </c>
      <c r="P74" s="24" t="s">
        <v>47</v>
      </c>
      <c r="Q74" s="25">
        <v>0</v>
      </c>
      <c r="R74" s="28">
        <v>1</v>
      </c>
      <c r="S74" s="25">
        <v>1</v>
      </c>
      <c r="T74" s="25">
        <v>2</v>
      </c>
      <c r="U74" s="25">
        <v>0</v>
      </c>
      <c r="V74" s="25">
        <v>0</v>
      </c>
      <c r="W74" s="25">
        <v>0</v>
      </c>
      <c r="X74" s="25">
        <v>0</v>
      </c>
      <c r="Y74" s="25" t="str">
        <f>MID(DEC2HEX(Y75,4),3,1)</f>
        <v>3</v>
      </c>
      <c r="Z74" s="25" t="str">
        <f>MID(DEC2HEX(Y75,4),4,1)</f>
        <v>7</v>
      </c>
      <c r="AA74" s="58" t="s">
        <v>170</v>
      </c>
      <c r="AB74" s="58"/>
      <c r="AD74" s="13"/>
      <c r="BK74" s="22"/>
      <c r="BL74" s="13"/>
    </row>
    <row r="75" spans="3:64" x14ac:dyDescent="0.15">
      <c r="C75" s="18"/>
      <c r="D75" s="59"/>
      <c r="E75" s="60"/>
      <c r="F75" s="18"/>
      <c r="G75" s="23" t="s">
        <v>171</v>
      </c>
      <c r="H75" s="58">
        <v>2</v>
      </c>
      <c r="I75" s="58"/>
      <c r="J75" s="25">
        <f t="shared" ref="J75:X75" si="17">CODE(J74)</f>
        <v>48</v>
      </c>
      <c r="K75" s="25">
        <f t="shared" si="17"/>
        <v>49</v>
      </c>
      <c r="L75" s="25">
        <f t="shared" si="17"/>
        <v>57</v>
      </c>
      <c r="M75" s="25">
        <f t="shared" si="17"/>
        <v>57</v>
      </c>
      <c r="N75" s="25">
        <f t="shared" si="17"/>
        <v>83</v>
      </c>
      <c r="O75" s="25">
        <f t="shared" si="17"/>
        <v>73</v>
      </c>
      <c r="P75" s="25">
        <f t="shared" si="17"/>
        <v>68</v>
      </c>
      <c r="Q75" s="25">
        <f t="shared" si="17"/>
        <v>48</v>
      </c>
      <c r="R75" s="25">
        <f t="shared" si="17"/>
        <v>49</v>
      </c>
      <c r="S75" s="25">
        <f t="shared" si="17"/>
        <v>49</v>
      </c>
      <c r="T75" s="25">
        <f t="shared" si="17"/>
        <v>50</v>
      </c>
      <c r="U75" s="25">
        <f t="shared" si="17"/>
        <v>48</v>
      </c>
      <c r="V75" s="25">
        <f t="shared" si="17"/>
        <v>48</v>
      </c>
      <c r="W75" s="25">
        <f t="shared" si="17"/>
        <v>48</v>
      </c>
      <c r="X75" s="25">
        <f t="shared" si="17"/>
        <v>48</v>
      </c>
      <c r="Y75" s="55">
        <f>SUM(J75:X75)</f>
        <v>823</v>
      </c>
      <c r="Z75" s="56"/>
      <c r="AA75" s="55">
        <v>3</v>
      </c>
      <c r="AB75" s="56"/>
      <c r="AD75" s="13"/>
      <c r="BK75" s="22"/>
      <c r="BL75" s="13"/>
    </row>
    <row r="76" spans="3:64" x14ac:dyDescent="0.15">
      <c r="C76" s="18"/>
      <c r="D76" s="59"/>
      <c r="E76" s="60"/>
      <c r="F76" s="18"/>
      <c r="G76" s="23" t="s">
        <v>172</v>
      </c>
      <c r="H76" s="55" t="str">
        <f>DEC2HEX(H75,2)</f>
        <v>02</v>
      </c>
      <c r="I76" s="56"/>
      <c r="J76" s="25" t="str">
        <f t="shared" ref="J76:X76" si="18">DEC2HEX(J75,2)</f>
        <v>30</v>
      </c>
      <c r="K76" s="25" t="str">
        <f t="shared" si="18"/>
        <v>31</v>
      </c>
      <c r="L76" s="25" t="str">
        <f t="shared" si="18"/>
        <v>39</v>
      </c>
      <c r="M76" s="25" t="str">
        <f t="shared" si="18"/>
        <v>39</v>
      </c>
      <c r="N76" s="25" t="str">
        <f t="shared" si="18"/>
        <v>53</v>
      </c>
      <c r="O76" s="25" t="str">
        <f t="shared" si="18"/>
        <v>49</v>
      </c>
      <c r="P76" s="25" t="str">
        <f t="shared" si="18"/>
        <v>44</v>
      </c>
      <c r="Q76" s="25" t="str">
        <f t="shared" si="18"/>
        <v>30</v>
      </c>
      <c r="R76" s="25" t="str">
        <f t="shared" si="18"/>
        <v>31</v>
      </c>
      <c r="S76" s="25" t="str">
        <f t="shared" si="18"/>
        <v>31</v>
      </c>
      <c r="T76" s="25" t="str">
        <f t="shared" si="18"/>
        <v>32</v>
      </c>
      <c r="U76" s="25" t="str">
        <f t="shared" si="18"/>
        <v>30</v>
      </c>
      <c r="V76" s="25" t="str">
        <f t="shared" si="18"/>
        <v>30</v>
      </c>
      <c r="W76" s="25" t="str">
        <f t="shared" si="18"/>
        <v>30</v>
      </c>
      <c r="X76" s="25" t="str">
        <f t="shared" si="18"/>
        <v>30</v>
      </c>
      <c r="Y76" s="25" t="str">
        <f>DEC2HEX(CODE(MID(DEC2HEX(Y75,4),3,1)),2)</f>
        <v>33</v>
      </c>
      <c r="Z76" s="25" t="str">
        <f>DEC2HEX(CODE(MID(DEC2HEX(Y75,4),4,1)),2)</f>
        <v>37</v>
      </c>
      <c r="AA76" s="55" t="str">
        <f>DEC2HEX(AA75,2)</f>
        <v>03</v>
      </c>
      <c r="AB76" s="56"/>
      <c r="AD76" s="13"/>
      <c r="BK76" s="22"/>
      <c r="BL76" s="13"/>
    </row>
    <row r="77" spans="3:64" x14ac:dyDescent="0.15">
      <c r="C77" s="18"/>
      <c r="D77" s="59"/>
      <c r="E77" s="60" t="s">
        <v>131</v>
      </c>
      <c r="F77" s="18"/>
      <c r="G77" s="23"/>
      <c r="W77" s="4"/>
      <c r="X77" s="4"/>
      <c r="AD77" s="13"/>
      <c r="BK77" s="22"/>
      <c r="BL77" s="13"/>
    </row>
    <row r="78" spans="3:64" x14ac:dyDescent="0.15">
      <c r="C78" s="18"/>
      <c r="D78" s="59"/>
      <c r="E78" s="60"/>
      <c r="F78" s="18"/>
      <c r="G78" s="23"/>
      <c r="U78" s="4" t="s">
        <v>30</v>
      </c>
      <c r="W78" s="4"/>
      <c r="X78" s="4"/>
      <c r="Y78" s="31"/>
      <c r="AD78" s="13"/>
      <c r="BK78" s="22"/>
      <c r="BL78" s="13"/>
    </row>
    <row r="79" spans="3:64" x14ac:dyDescent="0.15">
      <c r="C79" s="18"/>
      <c r="D79" s="20"/>
      <c r="E79" s="21"/>
      <c r="F79" s="18"/>
      <c r="AD79" s="13"/>
      <c r="BK79" s="22"/>
      <c r="BL79" s="13"/>
    </row>
    <row r="80" spans="3:64" ht="3.75" customHeight="1" x14ac:dyDescent="0.15">
      <c r="C80" s="18"/>
      <c r="D80" s="16"/>
      <c r="E80" s="17"/>
      <c r="F80" s="18"/>
      <c r="G80" s="13"/>
      <c r="H80" s="13"/>
      <c r="I80" s="13"/>
      <c r="J80" s="26"/>
      <c r="K80" s="26"/>
      <c r="L80" s="26"/>
      <c r="M80" s="26"/>
      <c r="N80" s="13"/>
      <c r="O80" s="13"/>
      <c r="P80" s="13"/>
      <c r="Q80" s="26"/>
      <c r="R80" s="26"/>
      <c r="S80" s="26"/>
      <c r="T80" s="26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26"/>
      <c r="AI80" s="26"/>
      <c r="AJ80" s="26"/>
      <c r="AK80" s="26"/>
      <c r="AL80" s="13"/>
      <c r="AM80" s="13"/>
      <c r="AN80" s="13"/>
      <c r="AO80" s="26"/>
      <c r="AP80" s="26"/>
      <c r="AQ80" s="26"/>
      <c r="AR80" s="26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9"/>
      <c r="BL80" s="13"/>
    </row>
    <row r="81" spans="3:64" x14ac:dyDescent="0.15">
      <c r="C81" s="18"/>
      <c r="D81" s="20"/>
      <c r="E81" s="21"/>
      <c r="F81" s="18"/>
      <c r="AD81" s="13"/>
      <c r="BK81" s="22"/>
      <c r="BL81" s="13"/>
    </row>
    <row r="82" spans="3:64" x14ac:dyDescent="0.15">
      <c r="C82" s="18"/>
      <c r="D82" s="59">
        <v>2</v>
      </c>
      <c r="E82" s="60" t="s">
        <v>116</v>
      </c>
      <c r="F82" s="18"/>
      <c r="G82" s="23"/>
      <c r="H82" s="57" t="s">
        <v>0</v>
      </c>
      <c r="I82" s="57"/>
      <c r="J82" s="57" t="s">
        <v>117</v>
      </c>
      <c r="K82" s="57"/>
      <c r="L82" s="57"/>
      <c r="M82" s="57"/>
      <c r="N82" s="57" t="s">
        <v>167</v>
      </c>
      <c r="O82" s="57"/>
      <c r="P82" s="57"/>
      <c r="Q82" s="57" t="s">
        <v>166</v>
      </c>
      <c r="R82" s="57"/>
      <c r="S82" s="57"/>
      <c r="T82" s="57"/>
      <c r="U82" s="57" t="s">
        <v>1</v>
      </c>
      <c r="V82" s="57"/>
      <c r="W82" s="57" t="s">
        <v>168</v>
      </c>
      <c r="X82" s="57"/>
      <c r="AD82" s="13"/>
      <c r="BK82" s="22"/>
      <c r="BL82" s="13"/>
    </row>
    <row r="83" spans="3:64" x14ac:dyDescent="0.15">
      <c r="C83" s="18"/>
      <c r="D83" s="59"/>
      <c r="E83" s="60"/>
      <c r="F83" s="18"/>
      <c r="G83" s="23" t="s">
        <v>169</v>
      </c>
      <c r="H83" s="58" t="s">
        <v>102</v>
      </c>
      <c r="I83" s="58"/>
      <c r="J83" s="25">
        <v>0</v>
      </c>
      <c r="K83" s="28">
        <v>1</v>
      </c>
      <c r="L83" s="25">
        <v>9</v>
      </c>
      <c r="M83" s="25">
        <v>9</v>
      </c>
      <c r="N83" s="24" t="s">
        <v>26</v>
      </c>
      <c r="O83" s="24" t="s">
        <v>15</v>
      </c>
      <c r="P83" s="24" t="s">
        <v>25</v>
      </c>
      <c r="Q83" s="25">
        <v>0</v>
      </c>
      <c r="R83" s="25">
        <v>0</v>
      </c>
      <c r="S83" s="25">
        <v>0</v>
      </c>
      <c r="T83" s="25">
        <v>0</v>
      </c>
      <c r="U83" s="25" t="str">
        <f>MID(DEC2HEX(U84,4),3,1)</f>
        <v>7</v>
      </c>
      <c r="V83" s="25" t="str">
        <f>MID(DEC2HEX(U84,4),4,1)</f>
        <v>1</v>
      </c>
      <c r="W83" s="58" t="s">
        <v>170</v>
      </c>
      <c r="X83" s="58"/>
      <c r="AD83" s="13"/>
      <c r="BK83" s="22"/>
      <c r="BL83" s="13"/>
    </row>
    <row r="84" spans="3:64" x14ac:dyDescent="0.15">
      <c r="C84" s="18"/>
      <c r="D84" s="59"/>
      <c r="E84" s="60"/>
      <c r="F84" s="18"/>
      <c r="G84" s="23" t="s">
        <v>171</v>
      </c>
      <c r="H84" s="58">
        <v>2</v>
      </c>
      <c r="I84" s="58"/>
      <c r="J84" s="25">
        <f t="shared" ref="J84:T84" si="19">CODE(J83)</f>
        <v>48</v>
      </c>
      <c r="K84" s="25">
        <f t="shared" si="19"/>
        <v>49</v>
      </c>
      <c r="L84" s="25">
        <f t="shared" si="19"/>
        <v>57</v>
      </c>
      <c r="M84" s="25">
        <f t="shared" si="19"/>
        <v>57</v>
      </c>
      <c r="N84" s="25">
        <f t="shared" si="19"/>
        <v>82</v>
      </c>
      <c r="O84" s="25">
        <f t="shared" si="19"/>
        <v>67</v>
      </c>
      <c r="P84" s="25">
        <f t="shared" si="19"/>
        <v>73</v>
      </c>
      <c r="Q84" s="25">
        <f t="shared" si="19"/>
        <v>48</v>
      </c>
      <c r="R84" s="25">
        <f t="shared" si="19"/>
        <v>48</v>
      </c>
      <c r="S84" s="25">
        <f t="shared" si="19"/>
        <v>48</v>
      </c>
      <c r="T84" s="25">
        <f t="shared" si="19"/>
        <v>48</v>
      </c>
      <c r="U84" s="55">
        <f>SUM(J84:T84)</f>
        <v>625</v>
      </c>
      <c r="V84" s="56"/>
      <c r="W84" s="55">
        <v>3</v>
      </c>
      <c r="X84" s="56"/>
      <c r="AD84" s="13"/>
      <c r="BK84" s="22"/>
      <c r="BL84" s="13"/>
    </row>
    <row r="85" spans="3:64" x14ac:dyDescent="0.15">
      <c r="C85" s="18"/>
      <c r="D85" s="59"/>
      <c r="E85" s="60"/>
      <c r="F85" s="18"/>
      <c r="G85" s="23" t="s">
        <v>172</v>
      </c>
      <c r="H85" s="55" t="str">
        <f>DEC2HEX(H84,2)</f>
        <v>02</v>
      </c>
      <c r="I85" s="56"/>
      <c r="J85" s="25" t="str">
        <f t="shared" ref="J85:T85" si="20">DEC2HEX(J84,2)</f>
        <v>30</v>
      </c>
      <c r="K85" s="25" t="str">
        <f t="shared" si="20"/>
        <v>31</v>
      </c>
      <c r="L85" s="25" t="str">
        <f t="shared" si="20"/>
        <v>39</v>
      </c>
      <c r="M85" s="25" t="str">
        <f t="shared" si="20"/>
        <v>39</v>
      </c>
      <c r="N85" s="25" t="str">
        <f t="shared" si="20"/>
        <v>52</v>
      </c>
      <c r="O85" s="25" t="str">
        <f t="shared" si="20"/>
        <v>43</v>
      </c>
      <c r="P85" s="25" t="str">
        <f t="shared" si="20"/>
        <v>49</v>
      </c>
      <c r="Q85" s="25" t="str">
        <f t="shared" si="20"/>
        <v>30</v>
      </c>
      <c r="R85" s="25" t="str">
        <f t="shared" si="20"/>
        <v>30</v>
      </c>
      <c r="S85" s="25" t="str">
        <f t="shared" si="20"/>
        <v>30</v>
      </c>
      <c r="T85" s="25" t="str">
        <f t="shared" si="20"/>
        <v>30</v>
      </c>
      <c r="U85" s="25" t="str">
        <f>DEC2HEX(CODE(MID(DEC2HEX(U84,4),3,1)),2)</f>
        <v>37</v>
      </c>
      <c r="V85" s="25" t="str">
        <f>DEC2HEX(CODE(MID(DEC2HEX(U84,4),4,1)),2)</f>
        <v>31</v>
      </c>
      <c r="W85" s="55" t="str">
        <f>DEC2HEX(W84,2)</f>
        <v>03</v>
      </c>
      <c r="X85" s="56"/>
      <c r="AD85" s="13"/>
      <c r="BK85" s="22"/>
      <c r="BL85" s="13"/>
    </row>
    <row r="86" spans="3:64" x14ac:dyDescent="0.15">
      <c r="C86" s="18"/>
      <c r="D86" s="59"/>
      <c r="E86" s="60" t="s">
        <v>131</v>
      </c>
      <c r="F86" s="18"/>
      <c r="G86" s="23"/>
      <c r="W86" s="4"/>
      <c r="X86" s="4"/>
      <c r="AD86" s="13"/>
      <c r="BK86" s="22"/>
      <c r="BL86" s="13"/>
    </row>
    <row r="87" spans="3:64" x14ac:dyDescent="0.15">
      <c r="C87" s="18"/>
      <c r="D87" s="59"/>
      <c r="E87" s="60"/>
      <c r="F87" s="18"/>
      <c r="G87" s="23"/>
      <c r="U87" s="4" t="s">
        <v>30</v>
      </c>
      <c r="W87" s="4"/>
      <c r="X87" s="4"/>
      <c r="Y87" s="31"/>
      <c r="AD87" s="13"/>
      <c r="BK87" s="22"/>
      <c r="BL87" s="13"/>
    </row>
    <row r="88" spans="3:64" x14ac:dyDescent="0.15">
      <c r="C88" s="18"/>
      <c r="D88" s="20"/>
      <c r="E88" s="21"/>
      <c r="F88" s="18"/>
      <c r="AD88" s="13"/>
      <c r="BK88" s="22"/>
      <c r="BL88" s="13"/>
    </row>
    <row r="89" spans="3:64" ht="3.75" customHeight="1" x14ac:dyDescent="0.15">
      <c r="C89" s="18"/>
      <c r="D89" s="16"/>
      <c r="E89" s="17"/>
      <c r="F89" s="18"/>
      <c r="G89" s="13"/>
      <c r="H89" s="13"/>
      <c r="I89" s="13"/>
      <c r="J89" s="26"/>
      <c r="K89" s="26"/>
      <c r="L89" s="26"/>
      <c r="M89" s="26"/>
      <c r="N89" s="13"/>
      <c r="O89" s="13"/>
      <c r="P89" s="13"/>
      <c r="Q89" s="26"/>
      <c r="R89" s="26"/>
      <c r="S89" s="26"/>
      <c r="T89" s="26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26"/>
      <c r="AI89" s="26"/>
      <c r="AJ89" s="26"/>
      <c r="AK89" s="26"/>
      <c r="AL89" s="13"/>
      <c r="AM89" s="13"/>
      <c r="AN89" s="13"/>
      <c r="AO89" s="26"/>
      <c r="AP89" s="26"/>
      <c r="AQ89" s="26"/>
      <c r="AR89" s="26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9"/>
      <c r="BL89" s="13"/>
    </row>
    <row r="92" spans="3:64" x14ac:dyDescent="0.15">
      <c r="G92" s="23"/>
      <c r="H92" s="57" t="s">
        <v>0</v>
      </c>
      <c r="I92" s="57"/>
      <c r="J92" s="57" t="s">
        <v>118</v>
      </c>
      <c r="K92" s="57"/>
      <c r="L92" s="57"/>
      <c r="M92" s="57"/>
      <c r="N92" s="57" t="s">
        <v>167</v>
      </c>
      <c r="O92" s="57"/>
      <c r="P92" s="57"/>
      <c r="Q92" s="66" t="s">
        <v>212</v>
      </c>
      <c r="R92" s="68"/>
      <c r="S92" s="66"/>
      <c r="T92" s="68"/>
      <c r="U92" s="36"/>
      <c r="V92" s="36"/>
      <c r="W92" s="36"/>
      <c r="X92" s="30"/>
      <c r="Y92" s="66" t="s">
        <v>1</v>
      </c>
      <c r="Z92" s="68"/>
      <c r="AA92" s="66" t="s">
        <v>168</v>
      </c>
      <c r="AB92" s="68"/>
    </row>
    <row r="93" spans="3:64" x14ac:dyDescent="0.15">
      <c r="G93" s="23" t="s">
        <v>169</v>
      </c>
      <c r="H93" s="58" t="s">
        <v>102</v>
      </c>
      <c r="I93" s="58"/>
      <c r="J93" s="25">
        <v>0</v>
      </c>
      <c r="K93" s="28">
        <v>1</v>
      </c>
      <c r="L93" s="25">
        <v>9</v>
      </c>
      <c r="M93" s="25">
        <v>9</v>
      </c>
      <c r="N93" s="24" t="s">
        <v>17</v>
      </c>
      <c r="O93" s="24" t="s">
        <v>210</v>
      </c>
      <c r="P93" s="24" t="s">
        <v>211</v>
      </c>
      <c r="Q93" s="25">
        <v>0</v>
      </c>
      <c r="R93" s="28">
        <v>1</v>
      </c>
      <c r="S93" s="25">
        <v>0</v>
      </c>
      <c r="T93" s="25">
        <v>1</v>
      </c>
      <c r="U93" s="25">
        <v>0</v>
      </c>
      <c r="V93" s="25">
        <v>0</v>
      </c>
      <c r="W93" s="25">
        <v>0</v>
      </c>
      <c r="X93" s="25">
        <v>0</v>
      </c>
      <c r="Y93" s="25" t="str">
        <f>MID(DEC2HEX(Y94,4),3,1)</f>
        <v>3</v>
      </c>
      <c r="Z93" s="25" t="str">
        <f>MID(DEC2HEX(Y94,4),4,1)</f>
        <v>D</v>
      </c>
      <c r="AA93" s="55" t="s">
        <v>170</v>
      </c>
      <c r="AB93" s="56"/>
    </row>
    <row r="94" spans="3:64" x14ac:dyDescent="0.15">
      <c r="G94" s="23" t="s">
        <v>171</v>
      </c>
      <c r="H94" s="58">
        <v>2</v>
      </c>
      <c r="I94" s="58"/>
      <c r="J94" s="25">
        <f t="shared" ref="J94:X94" si="21">CODE(J93)</f>
        <v>48</v>
      </c>
      <c r="K94" s="25">
        <f t="shared" si="21"/>
        <v>49</v>
      </c>
      <c r="L94" s="25">
        <f t="shared" si="21"/>
        <v>57</v>
      </c>
      <c r="M94" s="25">
        <f t="shared" si="21"/>
        <v>57</v>
      </c>
      <c r="N94" s="25">
        <f t="shared" si="21"/>
        <v>83</v>
      </c>
      <c r="O94" s="25">
        <f t="shared" si="21"/>
        <v>67</v>
      </c>
      <c r="P94" s="25">
        <f t="shared" si="21"/>
        <v>82</v>
      </c>
      <c r="Q94" s="25">
        <f t="shared" si="21"/>
        <v>48</v>
      </c>
      <c r="R94" s="25">
        <f t="shared" si="21"/>
        <v>49</v>
      </c>
      <c r="S94" s="25">
        <f t="shared" si="21"/>
        <v>48</v>
      </c>
      <c r="T94" s="25">
        <f t="shared" si="21"/>
        <v>49</v>
      </c>
      <c r="U94" s="25">
        <f t="shared" si="21"/>
        <v>48</v>
      </c>
      <c r="V94" s="25">
        <f t="shared" si="21"/>
        <v>48</v>
      </c>
      <c r="W94" s="25">
        <f t="shared" si="21"/>
        <v>48</v>
      </c>
      <c r="X94" s="25">
        <f t="shared" si="21"/>
        <v>48</v>
      </c>
      <c r="Y94" s="55">
        <f>SUM(J94:X94)</f>
        <v>829</v>
      </c>
      <c r="Z94" s="56"/>
      <c r="AA94" s="55">
        <v>3</v>
      </c>
      <c r="AB94" s="56"/>
    </row>
    <row r="95" spans="3:64" x14ac:dyDescent="0.15">
      <c r="G95" s="23" t="s">
        <v>172</v>
      </c>
      <c r="H95" s="55" t="str">
        <f>DEC2HEX(H94,2)</f>
        <v>02</v>
      </c>
      <c r="I95" s="56"/>
      <c r="J95" s="25" t="str">
        <f t="shared" ref="J95:X95" si="22">DEC2HEX(J94,2)</f>
        <v>30</v>
      </c>
      <c r="K95" s="25" t="str">
        <f t="shared" si="22"/>
        <v>31</v>
      </c>
      <c r="L95" s="25" t="str">
        <f t="shared" si="22"/>
        <v>39</v>
      </c>
      <c r="M95" s="25" t="str">
        <f t="shared" si="22"/>
        <v>39</v>
      </c>
      <c r="N95" s="25" t="str">
        <f t="shared" si="22"/>
        <v>53</v>
      </c>
      <c r="O95" s="25" t="str">
        <f t="shared" si="22"/>
        <v>43</v>
      </c>
      <c r="P95" s="25" t="str">
        <f t="shared" si="22"/>
        <v>52</v>
      </c>
      <c r="Q95" s="25" t="str">
        <f t="shared" si="22"/>
        <v>30</v>
      </c>
      <c r="R95" s="25" t="str">
        <f t="shared" si="22"/>
        <v>31</v>
      </c>
      <c r="S95" s="25" t="str">
        <f t="shared" si="22"/>
        <v>30</v>
      </c>
      <c r="T95" s="25" t="str">
        <f t="shared" si="22"/>
        <v>31</v>
      </c>
      <c r="U95" s="25" t="str">
        <f t="shared" si="22"/>
        <v>30</v>
      </c>
      <c r="V95" s="25" t="str">
        <f t="shared" si="22"/>
        <v>30</v>
      </c>
      <c r="W95" s="25" t="str">
        <f t="shared" si="22"/>
        <v>30</v>
      </c>
      <c r="X95" s="25" t="str">
        <f t="shared" si="22"/>
        <v>30</v>
      </c>
      <c r="Y95" s="25" t="str">
        <f>DEC2HEX(CODE(MID(DEC2HEX(Y94,4),3,1)),2)</f>
        <v>33</v>
      </c>
      <c r="Z95" s="25" t="str">
        <f>DEC2HEX(CODE(MID(DEC2HEX(Y94,4),4,1)),2)</f>
        <v>44</v>
      </c>
      <c r="AA95" s="55" t="str">
        <f>DEC2HEX(AA94,2)</f>
        <v>03</v>
      </c>
      <c r="AB95" s="56"/>
    </row>
  </sheetData>
  <mergeCells count="191">
    <mergeCell ref="H94:I94"/>
    <mergeCell ref="Y94:Z94"/>
    <mergeCell ref="AA94:AB94"/>
    <mergeCell ref="H95:I95"/>
    <mergeCell ref="AA95:AB95"/>
    <mergeCell ref="Q92:R92"/>
    <mergeCell ref="S92:T92"/>
    <mergeCell ref="H92:I92"/>
    <mergeCell ref="J92:M92"/>
    <mergeCell ref="N92:P92"/>
    <mergeCell ref="Y92:Z92"/>
    <mergeCell ref="AA92:AB92"/>
    <mergeCell ref="H93:I93"/>
    <mergeCell ref="AA93:AB93"/>
    <mergeCell ref="D86:D87"/>
    <mergeCell ref="E86:E87"/>
    <mergeCell ref="H84:I84"/>
    <mergeCell ref="U84:V84"/>
    <mergeCell ref="W84:X84"/>
    <mergeCell ref="H83:I83"/>
    <mergeCell ref="W83:X83"/>
    <mergeCell ref="D41:D44"/>
    <mergeCell ref="S17:U17"/>
    <mergeCell ref="N48:P48"/>
    <mergeCell ref="Q48:T48"/>
    <mergeCell ref="U48:X48"/>
    <mergeCell ref="E41:E44"/>
    <mergeCell ref="V24:W24"/>
    <mergeCell ref="H51:I51"/>
    <mergeCell ref="D53:D56"/>
    <mergeCell ref="E53:E56"/>
    <mergeCell ref="H49:I49"/>
    <mergeCell ref="D82:D85"/>
    <mergeCell ref="E82:E85"/>
    <mergeCell ref="H82:I82"/>
    <mergeCell ref="J82:M82"/>
    <mergeCell ref="N82:P82"/>
    <mergeCell ref="Q82:T82"/>
    <mergeCell ref="AA76:AB76"/>
    <mergeCell ref="H37:I37"/>
    <mergeCell ref="AA37:AB37"/>
    <mergeCell ref="D36:D39"/>
    <mergeCell ref="E36:E39"/>
    <mergeCell ref="H85:I85"/>
    <mergeCell ref="W85:X85"/>
    <mergeCell ref="H12:I12"/>
    <mergeCell ref="AF12:AG12"/>
    <mergeCell ref="D77:D78"/>
    <mergeCell ref="E77:E78"/>
    <mergeCell ref="D73:D76"/>
    <mergeCell ref="E73:E76"/>
    <mergeCell ref="H73:I73"/>
    <mergeCell ref="J73:M73"/>
    <mergeCell ref="H74:I74"/>
    <mergeCell ref="H76:I76"/>
    <mergeCell ref="AA36:AB36"/>
    <mergeCell ref="AF38:AG38"/>
    <mergeCell ref="AP12:AQ12"/>
    <mergeCell ref="M11:P11"/>
    <mergeCell ref="R11:S11"/>
    <mergeCell ref="H50:I50"/>
    <mergeCell ref="U82:V82"/>
    <mergeCell ref="W82:X82"/>
    <mergeCell ref="H14:I14"/>
    <mergeCell ref="AF14:AG14"/>
    <mergeCell ref="AP14:AQ14"/>
    <mergeCell ref="AF37:AG37"/>
    <mergeCell ref="AO24:AR24"/>
    <mergeCell ref="AH48:AK48"/>
    <mergeCell ref="AL48:AN48"/>
    <mergeCell ref="AO48:AR48"/>
    <mergeCell ref="H13:I13"/>
    <mergeCell ref="N73:P73"/>
    <mergeCell ref="Q73:T73"/>
    <mergeCell ref="U73:X73"/>
    <mergeCell ref="Y73:Z73"/>
    <mergeCell ref="AA73:AB73"/>
    <mergeCell ref="AA74:AB74"/>
    <mergeCell ref="H75:I75"/>
    <mergeCell ref="Y75:Z75"/>
    <mergeCell ref="AA75:AB75"/>
    <mergeCell ref="AX38:AY38"/>
    <mergeCell ref="H39:I39"/>
    <mergeCell ref="AA39:AB39"/>
    <mergeCell ref="AF39:AG39"/>
    <mergeCell ref="AX39:AY39"/>
    <mergeCell ref="U40:V40"/>
    <mergeCell ref="W40:X40"/>
    <mergeCell ref="AX36:AY36"/>
    <mergeCell ref="AF13:AG13"/>
    <mergeCell ref="AN13:AO13"/>
    <mergeCell ref="AP13:AQ13"/>
    <mergeCell ref="AV38:AW38"/>
    <mergeCell ref="AF36:AG36"/>
    <mergeCell ref="AH36:AK36"/>
    <mergeCell ref="AL36:AN36"/>
    <mergeCell ref="AO36:AR36"/>
    <mergeCell ref="AS36:AU36"/>
    <mergeCell ref="AV36:AW36"/>
    <mergeCell ref="H36:I36"/>
    <mergeCell ref="J36:M36"/>
    <mergeCell ref="N36:P36"/>
    <mergeCell ref="Q36:T36"/>
    <mergeCell ref="U36:X36"/>
    <mergeCell ref="Y36:Z36"/>
    <mergeCell ref="C68:C69"/>
    <mergeCell ref="D69:D70"/>
    <mergeCell ref="E69:E70"/>
    <mergeCell ref="F69:F70"/>
    <mergeCell ref="G69:AC70"/>
    <mergeCell ref="AE69:BK70"/>
    <mergeCell ref="C70:C71"/>
    <mergeCell ref="AS48:AU48"/>
    <mergeCell ref="AV48:AW48"/>
    <mergeCell ref="AX48:AY48"/>
    <mergeCell ref="AA48:AB48"/>
    <mergeCell ref="AF48:AG48"/>
    <mergeCell ref="AA51:AB51"/>
    <mergeCell ref="AA49:AB49"/>
    <mergeCell ref="AF49:AG49"/>
    <mergeCell ref="Y50:Z50"/>
    <mergeCell ref="AA50:AB50"/>
    <mergeCell ref="D48:D51"/>
    <mergeCell ref="E48:E51"/>
    <mergeCell ref="H48:I48"/>
    <mergeCell ref="J48:M48"/>
    <mergeCell ref="Y48:Z48"/>
    <mergeCell ref="AX49:AY49"/>
    <mergeCell ref="AF50:AG50"/>
    <mergeCell ref="AX50:AY50"/>
    <mergeCell ref="AF51:AG51"/>
    <mergeCell ref="AX51:AY51"/>
    <mergeCell ref="AV50:AW50"/>
    <mergeCell ref="D29:D32"/>
    <mergeCell ref="E29:E32"/>
    <mergeCell ref="Y26:Z26"/>
    <mergeCell ref="AA26:AB26"/>
    <mergeCell ref="AF26:AG26"/>
    <mergeCell ref="AV26:AW26"/>
    <mergeCell ref="AX26:AY26"/>
    <mergeCell ref="H27:I27"/>
    <mergeCell ref="AA27:AB27"/>
    <mergeCell ref="AF27:AG27"/>
    <mergeCell ref="AX27:AY27"/>
    <mergeCell ref="D24:D27"/>
    <mergeCell ref="E24:E27"/>
    <mergeCell ref="H26:I26"/>
    <mergeCell ref="AX37:AY37"/>
    <mergeCell ref="H38:I38"/>
    <mergeCell ref="Y38:Z38"/>
    <mergeCell ref="AA38:AB38"/>
    <mergeCell ref="AS24:AU24"/>
    <mergeCell ref="AV24:AW24"/>
    <mergeCell ref="AX24:AY24"/>
    <mergeCell ref="H25:I25"/>
    <mergeCell ref="AA25:AB25"/>
    <mergeCell ref="AF25:AG25"/>
    <mergeCell ref="AX25:AY25"/>
    <mergeCell ref="Y24:Z24"/>
    <mergeCell ref="AA24:AB24"/>
    <mergeCell ref="AF24:AG24"/>
    <mergeCell ref="AH24:AK24"/>
    <mergeCell ref="AL24:AN24"/>
    <mergeCell ref="H24:I24"/>
    <mergeCell ref="J24:M24"/>
    <mergeCell ref="N24:P24"/>
    <mergeCell ref="Q24:T24"/>
    <mergeCell ref="T11:U11"/>
    <mergeCell ref="V11:W11"/>
    <mergeCell ref="X11:Y11"/>
    <mergeCell ref="X12:Y12"/>
    <mergeCell ref="V13:W13"/>
    <mergeCell ref="X13:Y13"/>
    <mergeCell ref="X14:Y14"/>
    <mergeCell ref="AE3:AS3"/>
    <mergeCell ref="C6:C7"/>
    <mergeCell ref="F7:F8"/>
    <mergeCell ref="G7:AC8"/>
    <mergeCell ref="AE7:BK8"/>
    <mergeCell ref="C8:C9"/>
    <mergeCell ref="D11:D14"/>
    <mergeCell ref="E11:E14"/>
    <mergeCell ref="H11:I11"/>
    <mergeCell ref="J11:L11"/>
    <mergeCell ref="D7:D8"/>
    <mergeCell ref="E7:E8"/>
    <mergeCell ref="AF11:AG11"/>
    <mergeCell ref="AH11:AJ11"/>
    <mergeCell ref="AK11:AM11"/>
    <mergeCell ref="AN11:AO11"/>
    <mergeCell ref="AP11:AQ11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3:CC93"/>
  <sheetViews>
    <sheetView zoomScaleNormal="100" workbookViewId="0">
      <selection activeCell="A79" sqref="A79"/>
    </sheetView>
  </sheetViews>
  <sheetFormatPr defaultRowHeight="13.5" x14ac:dyDescent="0.15"/>
  <cols>
    <col min="1" max="1" width="0.88671875" style="4" customWidth="1"/>
    <col min="2" max="2" width="0.33203125" style="4" customWidth="1"/>
    <col min="3" max="3" width="8.88671875" style="4"/>
    <col min="4" max="4" width="23.33203125" style="4" customWidth="1"/>
    <col min="5" max="5" width="0.6640625" style="4" customWidth="1"/>
    <col min="6" max="6" width="5" style="6" customWidth="1"/>
    <col min="7" max="36" width="3.33203125" style="6" customWidth="1"/>
    <col min="37" max="37" width="4.77734375" style="6" customWidth="1"/>
    <col min="38" max="38" width="0.6640625" style="4" customWidth="1"/>
    <col min="39" max="61" width="4.77734375" style="6" customWidth="1"/>
    <col min="62" max="62" width="3.109375" style="6" customWidth="1"/>
    <col min="63" max="63" width="0.6640625" style="4" customWidth="1"/>
    <col min="64" max="71" width="2.88671875" style="6" customWidth="1"/>
    <col min="72" max="72" width="0.6640625" style="6" customWidth="1"/>
    <col min="73" max="80" width="2.88671875" style="33" customWidth="1"/>
    <col min="81" max="81" width="0.6640625" style="6" customWidth="1"/>
    <col min="82" max="16384" width="8.88671875" style="6"/>
  </cols>
  <sheetData>
    <row r="3" spans="1:80" ht="54" customHeight="1" x14ac:dyDescent="0.15">
      <c r="A3" s="6"/>
      <c r="C3" s="5" t="s">
        <v>215</v>
      </c>
      <c r="BL3" s="7"/>
      <c r="BM3" s="7"/>
      <c r="BN3" s="8"/>
      <c r="BO3" s="8"/>
      <c r="BP3" s="8"/>
    </row>
    <row r="5" spans="1:80" ht="3.75" customHeight="1" x14ac:dyDescent="0.15">
      <c r="A5" s="6"/>
      <c r="B5" s="69"/>
      <c r="C5" s="9"/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0"/>
    </row>
    <row r="6" spans="1:80" ht="16.5" customHeight="1" x14ac:dyDescent="0.15">
      <c r="A6" s="6"/>
      <c r="B6" s="69"/>
      <c r="C6" s="70" t="s">
        <v>216</v>
      </c>
      <c r="D6" s="72" t="s">
        <v>217</v>
      </c>
      <c r="E6" s="74"/>
      <c r="F6" s="64" t="s">
        <v>218</v>
      </c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74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64"/>
      <c r="BL6" s="37"/>
      <c r="BM6" s="37"/>
      <c r="BN6" s="37"/>
      <c r="BO6" s="37"/>
      <c r="BP6" s="37"/>
      <c r="BQ6" s="37"/>
      <c r="BR6" s="37"/>
      <c r="BS6" s="37"/>
    </row>
    <row r="7" spans="1:80" ht="16.5" customHeight="1" x14ac:dyDescent="0.15">
      <c r="A7" s="6"/>
      <c r="B7" s="69"/>
      <c r="C7" s="71"/>
      <c r="D7" s="73"/>
      <c r="E7" s="75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75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64"/>
      <c r="BL7" s="37"/>
      <c r="BM7" s="37"/>
      <c r="BN7" s="37"/>
      <c r="BO7" s="37"/>
      <c r="BP7" s="37"/>
      <c r="BQ7" s="37"/>
      <c r="BR7" s="37"/>
      <c r="BS7" s="37"/>
    </row>
    <row r="8" spans="1:80" ht="3.75" customHeight="1" x14ac:dyDescent="0.15">
      <c r="A8" s="6"/>
      <c r="B8" s="69"/>
      <c r="C8" s="16"/>
      <c r="D8" s="17"/>
      <c r="E8" s="18"/>
      <c r="F8" s="13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</row>
    <row r="9" spans="1:80" ht="13.5" customHeight="1" x14ac:dyDescent="0.15">
      <c r="A9" s="6"/>
      <c r="B9" s="18"/>
      <c r="C9" s="20"/>
      <c r="D9" s="21"/>
      <c r="E9" s="18"/>
      <c r="AL9" s="18"/>
      <c r="BU9" s="6"/>
      <c r="BV9" s="6"/>
      <c r="BW9" s="6"/>
      <c r="BX9" s="6"/>
      <c r="BY9" s="6"/>
      <c r="BZ9" s="6"/>
      <c r="CA9" s="6"/>
      <c r="CB9" s="6"/>
    </row>
    <row r="10" spans="1:80" x14ac:dyDescent="0.15">
      <c r="A10" s="6"/>
      <c r="B10" s="18"/>
      <c r="C10" s="59">
        <v>1</v>
      </c>
      <c r="D10" s="93" t="s">
        <v>219</v>
      </c>
      <c r="E10" s="18"/>
      <c r="F10" s="23"/>
      <c r="G10" s="57" t="s">
        <v>220</v>
      </c>
      <c r="H10" s="57"/>
      <c r="I10" s="66" t="s">
        <v>221</v>
      </c>
      <c r="J10" s="67"/>
      <c r="K10" s="67"/>
      <c r="L10" s="68"/>
      <c r="M10" s="57" t="s">
        <v>222</v>
      </c>
      <c r="N10" s="57"/>
      <c r="O10" s="57"/>
      <c r="P10" s="66" t="s">
        <v>223</v>
      </c>
      <c r="Q10" s="67"/>
      <c r="R10" s="67"/>
      <c r="S10" s="68"/>
      <c r="T10" s="66" t="s">
        <v>224</v>
      </c>
      <c r="U10" s="67"/>
      <c r="V10" s="67"/>
      <c r="W10" s="68"/>
      <c r="X10" s="57" t="s">
        <v>226</v>
      </c>
      <c r="Y10" s="57"/>
      <c r="Z10" s="57" t="s">
        <v>227</v>
      </c>
      <c r="AA10" s="57"/>
      <c r="AG10" s="4"/>
      <c r="AH10" s="4"/>
      <c r="AI10" s="4"/>
      <c r="AJ10" s="4"/>
      <c r="AK10" s="4"/>
      <c r="AL10" s="26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I10" s="4"/>
      <c r="BJ10" s="4"/>
      <c r="BK10" s="6"/>
      <c r="BU10" s="6"/>
      <c r="BV10" s="6"/>
      <c r="BW10" s="6"/>
      <c r="BX10" s="6"/>
      <c r="BY10" s="6"/>
      <c r="BZ10" s="6"/>
      <c r="CA10" s="6"/>
      <c r="CB10" s="6"/>
    </row>
    <row r="11" spans="1:80" x14ac:dyDescent="0.15">
      <c r="A11" s="6"/>
      <c r="B11" s="18"/>
      <c r="C11" s="59"/>
      <c r="D11" s="60"/>
      <c r="E11" s="18"/>
      <c r="F11" s="23" t="s">
        <v>228</v>
      </c>
      <c r="G11" s="58" t="s">
        <v>229</v>
      </c>
      <c r="H11" s="58"/>
      <c r="I11" s="25">
        <v>0</v>
      </c>
      <c r="J11" s="25">
        <v>1</v>
      </c>
      <c r="K11" s="25">
        <v>0</v>
      </c>
      <c r="L11" s="25">
        <v>8</v>
      </c>
      <c r="M11" s="24" t="s">
        <v>230</v>
      </c>
      <c r="N11" s="24" t="s">
        <v>231</v>
      </c>
      <c r="O11" s="24" t="s">
        <v>232</v>
      </c>
      <c r="P11" s="25">
        <v>0</v>
      </c>
      <c r="Q11" s="25">
        <v>1</v>
      </c>
      <c r="R11" s="25">
        <v>1</v>
      </c>
      <c r="S11" s="25">
        <v>1</v>
      </c>
      <c r="T11" s="25">
        <v>0</v>
      </c>
      <c r="U11" s="25">
        <v>0</v>
      </c>
      <c r="V11" s="25">
        <v>0</v>
      </c>
      <c r="W11" s="25">
        <v>0</v>
      </c>
      <c r="X11" s="25" t="str">
        <f>MID(DEC2HEX(X12,4),3,1)</f>
        <v>2</v>
      </c>
      <c r="Y11" s="25" t="str">
        <f>MID(DEC2HEX(X12,4),4,1)</f>
        <v>C</v>
      </c>
      <c r="Z11" s="58" t="s">
        <v>233</v>
      </c>
      <c r="AA11" s="58"/>
      <c r="AG11" s="4"/>
      <c r="AH11" s="4"/>
      <c r="AI11" s="4"/>
      <c r="AJ11" s="4"/>
      <c r="AK11" s="4"/>
      <c r="AL11" s="26"/>
      <c r="AM11" s="33"/>
      <c r="AN11" s="23"/>
      <c r="AO11" s="23"/>
      <c r="AP11" s="23"/>
      <c r="AQ11" s="23"/>
      <c r="AR11" s="39"/>
      <c r="AS11" s="39"/>
      <c r="AT11" s="39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33"/>
      <c r="BG11" s="33"/>
      <c r="BI11" s="4"/>
      <c r="BJ11" s="4"/>
      <c r="BK11" s="6"/>
      <c r="BU11" s="6"/>
      <c r="BV11" s="6"/>
      <c r="BW11" s="6"/>
      <c r="BX11" s="6"/>
      <c r="BY11" s="6"/>
      <c r="BZ11" s="6"/>
      <c r="CA11" s="6"/>
      <c r="CB11" s="6"/>
    </row>
    <row r="12" spans="1:80" x14ac:dyDescent="0.15">
      <c r="A12" s="6"/>
      <c r="B12" s="18"/>
      <c r="C12" s="59"/>
      <c r="D12" s="60"/>
      <c r="E12" s="18"/>
      <c r="F12" s="23" t="s">
        <v>234</v>
      </c>
      <c r="G12" s="58">
        <v>2</v>
      </c>
      <c r="H12" s="58"/>
      <c r="I12" s="25">
        <f t="shared" ref="I12:W12" si="0">CODE(I11)</f>
        <v>48</v>
      </c>
      <c r="J12" s="25">
        <f t="shared" si="0"/>
        <v>49</v>
      </c>
      <c r="K12" s="25">
        <f t="shared" si="0"/>
        <v>48</v>
      </c>
      <c r="L12" s="25">
        <f t="shared" si="0"/>
        <v>56</v>
      </c>
      <c r="M12" s="25">
        <f t="shared" si="0"/>
        <v>83</v>
      </c>
      <c r="N12" s="25">
        <f t="shared" si="0"/>
        <v>73</v>
      </c>
      <c r="O12" s="25">
        <f t="shared" si="0"/>
        <v>68</v>
      </c>
      <c r="P12" s="25">
        <f t="shared" si="0"/>
        <v>48</v>
      </c>
      <c r="Q12" s="25">
        <f t="shared" si="0"/>
        <v>49</v>
      </c>
      <c r="R12" s="25">
        <f t="shared" si="0"/>
        <v>49</v>
      </c>
      <c r="S12" s="25">
        <f t="shared" si="0"/>
        <v>49</v>
      </c>
      <c r="T12" s="25">
        <f t="shared" si="0"/>
        <v>48</v>
      </c>
      <c r="U12" s="25">
        <f t="shared" si="0"/>
        <v>48</v>
      </c>
      <c r="V12" s="25">
        <f t="shared" si="0"/>
        <v>48</v>
      </c>
      <c r="W12" s="25">
        <f t="shared" si="0"/>
        <v>48</v>
      </c>
      <c r="X12" s="55">
        <f>SUM(I12:W12)</f>
        <v>812</v>
      </c>
      <c r="Y12" s="56"/>
      <c r="Z12" s="55">
        <v>3</v>
      </c>
      <c r="AA12" s="56"/>
      <c r="AG12" s="4"/>
      <c r="AH12" s="4"/>
      <c r="AI12" s="4"/>
      <c r="AJ12" s="4"/>
      <c r="AK12" s="4"/>
      <c r="AL12" s="26"/>
      <c r="AM12" s="3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33"/>
      <c r="BE12" s="33"/>
      <c r="BF12" s="33"/>
      <c r="BG12" s="33"/>
      <c r="BI12" s="4"/>
      <c r="BJ12" s="4"/>
      <c r="BK12" s="6"/>
      <c r="BU12" s="6"/>
      <c r="BV12" s="6"/>
      <c r="BW12" s="6"/>
      <c r="BX12" s="6"/>
      <c r="BY12" s="6"/>
      <c r="BZ12" s="6"/>
      <c r="CA12" s="6"/>
      <c r="CB12" s="6"/>
    </row>
    <row r="13" spans="1:80" x14ac:dyDescent="0.15">
      <c r="A13" s="6"/>
      <c r="B13" s="18"/>
      <c r="C13" s="59"/>
      <c r="D13" s="60"/>
      <c r="E13" s="18"/>
      <c r="F13" s="23" t="s">
        <v>172</v>
      </c>
      <c r="G13" s="55" t="str">
        <f>DEC2HEX(G12,2)</f>
        <v>02</v>
      </c>
      <c r="H13" s="56"/>
      <c r="I13" s="25" t="str">
        <f t="shared" ref="I13:W13" si="1">DEC2HEX(I12,2)</f>
        <v>30</v>
      </c>
      <c r="J13" s="25" t="str">
        <f t="shared" si="1"/>
        <v>31</v>
      </c>
      <c r="K13" s="25" t="str">
        <f t="shared" si="1"/>
        <v>30</v>
      </c>
      <c r="L13" s="25" t="str">
        <f t="shared" si="1"/>
        <v>38</v>
      </c>
      <c r="M13" s="25" t="str">
        <f t="shared" si="1"/>
        <v>53</v>
      </c>
      <c r="N13" s="25" t="str">
        <f t="shared" si="1"/>
        <v>49</v>
      </c>
      <c r="O13" s="25" t="str">
        <f t="shared" si="1"/>
        <v>44</v>
      </c>
      <c r="P13" s="25" t="str">
        <f t="shared" si="1"/>
        <v>30</v>
      </c>
      <c r="Q13" s="25" t="str">
        <f t="shared" si="1"/>
        <v>31</v>
      </c>
      <c r="R13" s="25" t="str">
        <f t="shared" si="1"/>
        <v>31</v>
      </c>
      <c r="S13" s="25" t="str">
        <f t="shared" si="1"/>
        <v>31</v>
      </c>
      <c r="T13" s="25" t="str">
        <f t="shared" si="1"/>
        <v>30</v>
      </c>
      <c r="U13" s="25" t="str">
        <f t="shared" si="1"/>
        <v>30</v>
      </c>
      <c r="V13" s="25" t="str">
        <f t="shared" si="1"/>
        <v>30</v>
      </c>
      <c r="W13" s="25" t="str">
        <f t="shared" si="1"/>
        <v>30</v>
      </c>
      <c r="X13" s="25" t="str">
        <f>DEC2HEX(CODE(MID(DEC2HEX(X12,4),3,1)),2)</f>
        <v>32</v>
      </c>
      <c r="Y13" s="25" t="str">
        <f>DEC2HEX(CODE(MID(DEC2HEX(X12,4),4,1)),2)</f>
        <v>43</v>
      </c>
      <c r="Z13" s="55" t="str">
        <f>DEC2HEX(Z12,2)</f>
        <v>03</v>
      </c>
      <c r="AA13" s="56"/>
      <c r="AG13" s="4"/>
      <c r="AH13" s="4"/>
      <c r="AI13" s="4"/>
      <c r="AJ13" s="4"/>
      <c r="AK13" s="4"/>
      <c r="AL13" s="26"/>
      <c r="AM13" s="3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33"/>
      <c r="BG13" s="33"/>
      <c r="BI13" s="4"/>
      <c r="BJ13" s="4"/>
      <c r="BK13" s="6"/>
      <c r="BS13" s="33"/>
      <c r="BT13" s="33"/>
      <c r="CA13" s="6"/>
      <c r="CB13" s="6"/>
    </row>
    <row r="14" spans="1:80" ht="15.75" customHeight="1" x14ac:dyDescent="0.15">
      <c r="A14" s="6"/>
      <c r="B14" s="18"/>
      <c r="C14" s="20"/>
      <c r="D14" s="21"/>
      <c r="E14" s="18"/>
      <c r="AL14" s="18"/>
    </row>
    <row r="15" spans="1:80" ht="3.75" customHeight="1" x14ac:dyDescent="0.15">
      <c r="A15" s="6"/>
      <c r="B15" s="18"/>
      <c r="C15" s="16"/>
      <c r="D15" s="17"/>
      <c r="E15" s="18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8"/>
    </row>
    <row r="16" spans="1:80" ht="3.75" customHeight="1" x14ac:dyDescent="0.15">
      <c r="A16" s="6"/>
      <c r="B16" s="13"/>
      <c r="C16" s="96">
        <v>2</v>
      </c>
      <c r="D16" s="40"/>
      <c r="E16" s="18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18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81" x14ac:dyDescent="0.15">
      <c r="A17" s="6"/>
      <c r="B17" s="18"/>
      <c r="C17" s="96"/>
      <c r="D17" s="40"/>
      <c r="E17" s="18"/>
      <c r="G17" s="97">
        <v>1</v>
      </c>
      <c r="H17" s="97"/>
      <c r="I17" s="44">
        <v>2</v>
      </c>
      <c r="J17" s="44">
        <v>3</v>
      </c>
      <c r="K17" s="44">
        <v>4</v>
      </c>
      <c r="L17" s="44">
        <v>5</v>
      </c>
      <c r="M17" s="44">
        <v>6</v>
      </c>
      <c r="N17" s="44">
        <v>7</v>
      </c>
      <c r="O17" s="44">
        <v>8</v>
      </c>
      <c r="P17" s="44">
        <v>9</v>
      </c>
      <c r="Q17" s="44">
        <v>10</v>
      </c>
      <c r="R17" s="44">
        <v>11</v>
      </c>
      <c r="S17" s="44">
        <v>12</v>
      </c>
      <c r="T17" s="44">
        <v>13</v>
      </c>
      <c r="U17" s="44">
        <v>14</v>
      </c>
      <c r="V17" s="44">
        <v>15</v>
      </c>
      <c r="W17" s="44">
        <v>16</v>
      </c>
      <c r="X17" s="44">
        <v>17</v>
      </c>
      <c r="Y17" s="97">
        <v>18</v>
      </c>
      <c r="Z17" s="97"/>
      <c r="AL17" s="18"/>
    </row>
    <row r="18" spans="1:81" x14ac:dyDescent="0.15">
      <c r="A18" s="6"/>
      <c r="B18" s="18"/>
      <c r="C18" s="96"/>
      <c r="D18" s="60" t="s">
        <v>235</v>
      </c>
      <c r="E18" s="18"/>
      <c r="F18" s="23"/>
      <c r="G18" s="57" t="s">
        <v>0</v>
      </c>
      <c r="H18" s="57"/>
      <c r="I18" s="66" t="s">
        <v>236</v>
      </c>
      <c r="J18" s="67"/>
      <c r="K18" s="67"/>
      <c r="L18" s="68"/>
      <c r="M18" s="66" t="s">
        <v>167</v>
      </c>
      <c r="N18" s="67"/>
      <c r="O18" s="68"/>
      <c r="P18" s="66" t="s">
        <v>224</v>
      </c>
      <c r="Q18" s="67"/>
      <c r="R18" s="67"/>
      <c r="S18" s="67"/>
      <c r="T18" s="67"/>
      <c r="U18" s="67"/>
      <c r="V18" s="68"/>
      <c r="W18" s="57" t="s">
        <v>225</v>
      </c>
      <c r="X18" s="57"/>
      <c r="Y18" s="57" t="s">
        <v>203</v>
      </c>
      <c r="Z18" s="57"/>
      <c r="AG18" s="4"/>
      <c r="AH18" s="4"/>
      <c r="AI18" s="4"/>
      <c r="AJ18" s="4"/>
      <c r="AK18" s="4"/>
      <c r="AL18" s="13"/>
      <c r="BI18" s="4"/>
      <c r="BK18" s="6"/>
      <c r="BS18" s="33"/>
      <c r="BT18" s="33"/>
      <c r="CA18" s="6"/>
      <c r="CB18" s="6"/>
    </row>
    <row r="19" spans="1:81" ht="14.25" customHeight="1" x14ac:dyDescent="0.15">
      <c r="A19" s="6"/>
      <c r="B19" s="18"/>
      <c r="C19" s="96"/>
      <c r="D19" s="60"/>
      <c r="E19" s="18"/>
      <c r="F19" s="23" t="s">
        <v>169</v>
      </c>
      <c r="G19" s="58" t="s">
        <v>102</v>
      </c>
      <c r="H19" s="58"/>
      <c r="I19" s="25">
        <v>0</v>
      </c>
      <c r="J19" s="25">
        <v>1</v>
      </c>
      <c r="K19" s="25">
        <v>9</v>
      </c>
      <c r="L19" s="25">
        <v>9</v>
      </c>
      <c r="M19" s="24" t="s">
        <v>27</v>
      </c>
      <c r="N19" s="24" t="s">
        <v>237</v>
      </c>
      <c r="O19" s="24" t="s">
        <v>27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 t="str">
        <f>MID(DEC2HEX(W20,4),3,1)</f>
        <v>1</v>
      </c>
      <c r="X19" s="25" t="str">
        <f>MID(DEC2HEX(W20,4),4,1)</f>
        <v>E</v>
      </c>
      <c r="Y19" s="58" t="s">
        <v>170</v>
      </c>
      <c r="Z19" s="58"/>
      <c r="AG19" s="4"/>
      <c r="AH19" s="4"/>
      <c r="AI19" s="4"/>
      <c r="AJ19" s="4"/>
      <c r="AK19" s="4"/>
      <c r="AL19" s="13"/>
      <c r="BI19" s="4"/>
      <c r="BK19" s="6"/>
      <c r="BS19" s="33"/>
      <c r="BT19" s="33"/>
      <c r="CA19" s="6"/>
      <c r="CB19" s="6"/>
    </row>
    <row r="20" spans="1:81" x14ac:dyDescent="0.15">
      <c r="A20" s="6"/>
      <c r="B20" s="18"/>
      <c r="C20" s="96"/>
      <c r="D20" s="60"/>
      <c r="E20" s="18"/>
      <c r="F20" s="23" t="s">
        <v>171</v>
      </c>
      <c r="G20" s="58">
        <v>2</v>
      </c>
      <c r="H20" s="58"/>
      <c r="I20" s="25">
        <f t="shared" ref="I20:V20" si="2">CODE(I19)</f>
        <v>48</v>
      </c>
      <c r="J20" s="25">
        <f t="shared" si="2"/>
        <v>49</v>
      </c>
      <c r="K20" s="25">
        <f t="shared" si="2"/>
        <v>57</v>
      </c>
      <c r="L20" s="25">
        <f t="shared" si="2"/>
        <v>57</v>
      </c>
      <c r="M20" s="25">
        <f t="shared" si="2"/>
        <v>84</v>
      </c>
      <c r="N20" s="25">
        <f t="shared" si="2"/>
        <v>83</v>
      </c>
      <c r="O20" s="25">
        <f t="shared" si="2"/>
        <v>84</v>
      </c>
      <c r="P20" s="25">
        <f t="shared" si="2"/>
        <v>48</v>
      </c>
      <c r="Q20" s="25">
        <f t="shared" si="2"/>
        <v>48</v>
      </c>
      <c r="R20" s="25">
        <f t="shared" si="2"/>
        <v>48</v>
      </c>
      <c r="S20" s="25">
        <f t="shared" si="2"/>
        <v>48</v>
      </c>
      <c r="T20" s="25">
        <f t="shared" si="2"/>
        <v>48</v>
      </c>
      <c r="U20" s="25">
        <f t="shared" si="2"/>
        <v>48</v>
      </c>
      <c r="V20" s="25">
        <f t="shared" si="2"/>
        <v>48</v>
      </c>
      <c r="W20" s="55">
        <f>SUM(I20:V20)</f>
        <v>798</v>
      </c>
      <c r="X20" s="56"/>
      <c r="Y20" s="55">
        <v>3</v>
      </c>
      <c r="Z20" s="56"/>
      <c r="AG20" s="4"/>
      <c r="AH20" s="4"/>
      <c r="AI20" s="4"/>
      <c r="AJ20" s="4"/>
      <c r="AK20" s="4"/>
      <c r="AL20" s="13"/>
      <c r="BI20" s="4"/>
      <c r="BK20" s="6"/>
      <c r="BS20" s="33"/>
      <c r="BT20" s="33"/>
      <c r="CA20" s="6"/>
      <c r="CB20" s="6"/>
    </row>
    <row r="21" spans="1:81" x14ac:dyDescent="0.15">
      <c r="A21" s="6"/>
      <c r="B21" s="18"/>
      <c r="C21" s="96"/>
      <c r="D21" s="60"/>
      <c r="E21" s="18"/>
      <c r="F21" s="23" t="s">
        <v>172</v>
      </c>
      <c r="G21" s="55" t="str">
        <f>DEC2HEX(G20,2)</f>
        <v>02</v>
      </c>
      <c r="H21" s="56"/>
      <c r="I21" s="25" t="str">
        <f t="shared" ref="I21:V21" si="3">DEC2HEX(I20,2)</f>
        <v>30</v>
      </c>
      <c r="J21" s="25" t="str">
        <f t="shared" si="3"/>
        <v>31</v>
      </c>
      <c r="K21" s="25" t="str">
        <f t="shared" si="3"/>
        <v>39</v>
      </c>
      <c r="L21" s="25" t="str">
        <f t="shared" si="3"/>
        <v>39</v>
      </c>
      <c r="M21" s="25" t="str">
        <f t="shared" si="3"/>
        <v>54</v>
      </c>
      <c r="N21" s="25" t="str">
        <f t="shared" si="3"/>
        <v>53</v>
      </c>
      <c r="O21" s="25" t="str">
        <f t="shared" si="3"/>
        <v>54</v>
      </c>
      <c r="P21" s="25" t="str">
        <f t="shared" si="3"/>
        <v>30</v>
      </c>
      <c r="Q21" s="25" t="str">
        <f t="shared" si="3"/>
        <v>30</v>
      </c>
      <c r="R21" s="25" t="str">
        <f t="shared" si="3"/>
        <v>30</v>
      </c>
      <c r="S21" s="25" t="str">
        <f t="shared" si="3"/>
        <v>30</v>
      </c>
      <c r="T21" s="25" t="str">
        <f t="shared" si="3"/>
        <v>30</v>
      </c>
      <c r="U21" s="25" t="str">
        <f t="shared" si="3"/>
        <v>30</v>
      </c>
      <c r="V21" s="25" t="str">
        <f t="shared" si="3"/>
        <v>30</v>
      </c>
      <c r="W21" s="25" t="str">
        <f>DEC2HEX(CODE(MID(DEC2HEX(W20,4),3,1)),2)</f>
        <v>31</v>
      </c>
      <c r="X21" s="25" t="str">
        <f>DEC2HEX(CODE(MID(DEC2HEX(W20,4),4,1)),2)</f>
        <v>45</v>
      </c>
      <c r="Y21" s="55" t="str">
        <f>DEC2HEX(Y20,2)</f>
        <v>03</v>
      </c>
      <c r="Z21" s="56"/>
      <c r="AG21" s="4"/>
      <c r="AH21" s="4"/>
      <c r="AI21" s="4"/>
      <c r="AJ21" s="4"/>
      <c r="AK21" s="4"/>
      <c r="AL21" s="13"/>
      <c r="BI21" s="4"/>
      <c r="BK21" s="6"/>
      <c r="BS21" s="33"/>
      <c r="BT21" s="33"/>
      <c r="CA21" s="6"/>
      <c r="CB21" s="6"/>
    </row>
    <row r="22" spans="1:81" x14ac:dyDescent="0.15">
      <c r="A22" s="6"/>
      <c r="B22" s="13"/>
      <c r="C22" s="96"/>
      <c r="D22" s="40"/>
      <c r="E22" s="13"/>
      <c r="AL22" s="13"/>
      <c r="BK22" s="6"/>
    </row>
    <row r="23" spans="1:81" ht="3.75" customHeight="1" x14ac:dyDescent="0.15">
      <c r="A23" s="6"/>
      <c r="B23" s="13"/>
      <c r="C23" s="16"/>
      <c r="D23" s="17"/>
      <c r="E23" s="18"/>
      <c r="F23" s="13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81" x14ac:dyDescent="0.15">
      <c r="A24" s="6"/>
      <c r="B24" s="13"/>
      <c r="C24" s="22"/>
      <c r="D24" s="6"/>
      <c r="E24" s="13"/>
      <c r="AL24" s="13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6"/>
    </row>
    <row r="25" spans="1:81" x14ac:dyDescent="0.15">
      <c r="A25" s="6"/>
      <c r="B25" s="13"/>
      <c r="C25" s="96">
        <v>3</v>
      </c>
      <c r="D25" s="60" t="s">
        <v>238</v>
      </c>
      <c r="E25" s="13"/>
      <c r="F25" s="23"/>
      <c r="G25" s="57" t="s">
        <v>0</v>
      </c>
      <c r="H25" s="57"/>
      <c r="I25" s="66" t="s">
        <v>239</v>
      </c>
      <c r="J25" s="67"/>
      <c r="K25" s="67"/>
      <c r="L25" s="68"/>
      <c r="M25" s="57" t="s">
        <v>167</v>
      </c>
      <c r="N25" s="57"/>
      <c r="O25" s="57"/>
      <c r="P25" s="41" t="s">
        <v>212</v>
      </c>
      <c r="Q25" s="41"/>
      <c r="R25" s="66" t="s">
        <v>240</v>
      </c>
      <c r="S25" s="67"/>
      <c r="T25" s="68"/>
      <c r="U25" s="41"/>
      <c r="V25" s="66" t="s">
        <v>241</v>
      </c>
      <c r="W25" s="67"/>
      <c r="X25" s="68"/>
      <c r="Y25" s="41"/>
      <c r="Z25" s="66" t="s">
        <v>242</v>
      </c>
      <c r="AA25" s="67"/>
      <c r="AB25" s="68"/>
      <c r="AC25" s="41"/>
      <c r="AD25" s="66" t="s">
        <v>243</v>
      </c>
      <c r="AE25" s="67"/>
      <c r="AF25" s="68"/>
      <c r="AG25" s="57" t="s">
        <v>225</v>
      </c>
      <c r="AH25" s="57"/>
      <c r="AI25" s="57" t="s">
        <v>203</v>
      </c>
      <c r="AJ25" s="57"/>
      <c r="AL25" s="13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6"/>
    </row>
    <row r="26" spans="1:81" x14ac:dyDescent="0.15">
      <c r="A26" s="6"/>
      <c r="B26" s="13"/>
      <c r="C26" s="96"/>
      <c r="D26" s="60"/>
      <c r="E26" s="13"/>
      <c r="F26" s="23" t="s">
        <v>169</v>
      </c>
      <c r="G26" s="58" t="s">
        <v>102</v>
      </c>
      <c r="H26" s="58"/>
      <c r="I26" s="25">
        <v>0</v>
      </c>
      <c r="J26" s="25">
        <v>1</v>
      </c>
      <c r="K26" s="25">
        <v>0</v>
      </c>
      <c r="L26" s="25">
        <v>4</v>
      </c>
      <c r="M26" s="24" t="s">
        <v>27</v>
      </c>
      <c r="N26" s="24" t="s">
        <v>15</v>
      </c>
      <c r="O26" s="24" t="s">
        <v>31</v>
      </c>
      <c r="P26" s="24">
        <v>0</v>
      </c>
      <c r="Q26" s="24" t="s">
        <v>244</v>
      </c>
      <c r="R26" s="25">
        <v>2</v>
      </c>
      <c r="S26" s="25">
        <v>3</v>
      </c>
      <c r="T26" s="25">
        <v>4</v>
      </c>
      <c r="U26" s="24" t="s">
        <v>244</v>
      </c>
      <c r="V26" s="25">
        <v>1</v>
      </c>
      <c r="W26" s="25">
        <v>3</v>
      </c>
      <c r="X26" s="25">
        <v>4</v>
      </c>
      <c r="Y26" s="24" t="s">
        <v>244</v>
      </c>
      <c r="Z26" s="25">
        <v>1</v>
      </c>
      <c r="AA26" s="25">
        <v>2</v>
      </c>
      <c r="AB26" s="25">
        <v>4</v>
      </c>
      <c r="AC26" s="24" t="s">
        <v>244</v>
      </c>
      <c r="AD26" s="25">
        <v>1</v>
      </c>
      <c r="AE26" s="25">
        <v>2</v>
      </c>
      <c r="AF26" s="25">
        <v>3</v>
      </c>
      <c r="AG26" s="25" t="str">
        <f>MID(DEC2HEX(AG27,4),3,1)</f>
        <v>E</v>
      </c>
      <c r="AH26" s="25" t="str">
        <f>MID(DEC2HEX(AG27,4),4,1)</f>
        <v>8</v>
      </c>
      <c r="AI26" s="58" t="s">
        <v>170</v>
      </c>
      <c r="AJ26" s="58"/>
      <c r="AK26" s="23"/>
      <c r="AL26" s="13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6"/>
    </row>
    <row r="27" spans="1:81" x14ac:dyDescent="0.15">
      <c r="A27" s="6"/>
      <c r="B27" s="13"/>
      <c r="C27" s="96"/>
      <c r="D27" s="60"/>
      <c r="E27" s="13"/>
      <c r="F27" s="23" t="s">
        <v>171</v>
      </c>
      <c r="G27" s="58">
        <v>2</v>
      </c>
      <c r="H27" s="58"/>
      <c r="I27" s="25">
        <f t="shared" ref="I27:X27" si="4">CODE(I26)</f>
        <v>48</v>
      </c>
      <c r="J27" s="25">
        <f t="shared" si="4"/>
        <v>49</v>
      </c>
      <c r="K27" s="25">
        <f t="shared" si="4"/>
        <v>48</v>
      </c>
      <c r="L27" s="25">
        <f t="shared" si="4"/>
        <v>52</v>
      </c>
      <c r="M27" s="25">
        <f t="shared" si="4"/>
        <v>84</v>
      </c>
      <c r="N27" s="25">
        <f t="shared" si="4"/>
        <v>67</v>
      </c>
      <c r="O27" s="25">
        <f t="shared" si="4"/>
        <v>78</v>
      </c>
      <c r="P27" s="25">
        <f t="shared" si="4"/>
        <v>48</v>
      </c>
      <c r="Q27" s="25">
        <f t="shared" si="4"/>
        <v>44</v>
      </c>
      <c r="R27" s="25">
        <f t="shared" si="4"/>
        <v>50</v>
      </c>
      <c r="S27" s="25">
        <f t="shared" si="4"/>
        <v>51</v>
      </c>
      <c r="T27" s="25">
        <f t="shared" si="4"/>
        <v>52</v>
      </c>
      <c r="U27" s="25">
        <f t="shared" si="4"/>
        <v>44</v>
      </c>
      <c r="V27" s="25">
        <f t="shared" si="4"/>
        <v>49</v>
      </c>
      <c r="W27" s="25">
        <f t="shared" si="4"/>
        <v>51</v>
      </c>
      <c r="X27" s="25">
        <f t="shared" si="4"/>
        <v>52</v>
      </c>
      <c r="Y27" s="25">
        <f>CODE(Y26)</f>
        <v>44</v>
      </c>
      <c r="Z27" s="25">
        <f t="shared" ref="Z27:AB27" si="5">CODE(Z26)</f>
        <v>49</v>
      </c>
      <c r="AA27" s="25">
        <f t="shared" si="5"/>
        <v>50</v>
      </c>
      <c r="AB27" s="25">
        <f t="shared" si="5"/>
        <v>52</v>
      </c>
      <c r="AC27" s="25">
        <f>CODE(AC26)</f>
        <v>44</v>
      </c>
      <c r="AD27" s="25">
        <f t="shared" ref="AD27:AF27" si="6">CODE(AD26)</f>
        <v>49</v>
      </c>
      <c r="AE27" s="25">
        <f t="shared" si="6"/>
        <v>50</v>
      </c>
      <c r="AF27" s="25">
        <f t="shared" si="6"/>
        <v>51</v>
      </c>
      <c r="AG27" s="55">
        <f>SUM(I27:AF27)</f>
        <v>1256</v>
      </c>
      <c r="AH27" s="56"/>
      <c r="AI27" s="55">
        <v>3</v>
      </c>
      <c r="AJ27" s="56"/>
      <c r="AK27" s="23"/>
      <c r="AL27" s="13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6"/>
    </row>
    <row r="28" spans="1:81" x14ac:dyDescent="0.15">
      <c r="A28" s="6"/>
      <c r="B28" s="13"/>
      <c r="C28" s="96"/>
      <c r="D28" s="60"/>
      <c r="E28" s="13"/>
      <c r="F28" s="23" t="s">
        <v>172</v>
      </c>
      <c r="G28" s="55" t="str">
        <f>DEC2HEX(G27,2)</f>
        <v>02</v>
      </c>
      <c r="H28" s="56"/>
      <c r="I28" s="25" t="str">
        <f t="shared" ref="I28:X28" si="7">DEC2HEX(I27,2)</f>
        <v>30</v>
      </c>
      <c r="J28" s="25" t="str">
        <f t="shared" si="7"/>
        <v>31</v>
      </c>
      <c r="K28" s="25" t="str">
        <f t="shared" si="7"/>
        <v>30</v>
      </c>
      <c r="L28" s="25" t="str">
        <f t="shared" si="7"/>
        <v>34</v>
      </c>
      <c r="M28" s="25" t="str">
        <f t="shared" si="7"/>
        <v>54</v>
      </c>
      <c r="N28" s="25" t="str">
        <f t="shared" si="7"/>
        <v>43</v>
      </c>
      <c r="O28" s="25" t="str">
        <f t="shared" si="7"/>
        <v>4E</v>
      </c>
      <c r="P28" s="25" t="str">
        <f t="shared" si="7"/>
        <v>30</v>
      </c>
      <c r="Q28" s="25" t="str">
        <f t="shared" si="7"/>
        <v>2C</v>
      </c>
      <c r="R28" s="25" t="str">
        <f t="shared" si="7"/>
        <v>32</v>
      </c>
      <c r="S28" s="25" t="str">
        <f t="shared" si="7"/>
        <v>33</v>
      </c>
      <c r="T28" s="25" t="str">
        <f t="shared" si="7"/>
        <v>34</v>
      </c>
      <c r="U28" s="25" t="str">
        <f t="shared" si="7"/>
        <v>2C</v>
      </c>
      <c r="V28" s="25" t="str">
        <f t="shared" si="7"/>
        <v>31</v>
      </c>
      <c r="W28" s="25" t="str">
        <f t="shared" si="7"/>
        <v>33</v>
      </c>
      <c r="X28" s="25" t="str">
        <f t="shared" si="7"/>
        <v>34</v>
      </c>
      <c r="Y28" s="25" t="str">
        <f>DEC2HEX(Y27,2)</f>
        <v>2C</v>
      </c>
      <c r="Z28" s="25" t="str">
        <f t="shared" ref="Z28:AB28" si="8">DEC2HEX(Z27,2)</f>
        <v>31</v>
      </c>
      <c r="AA28" s="25" t="str">
        <f t="shared" si="8"/>
        <v>32</v>
      </c>
      <c r="AB28" s="25" t="str">
        <f t="shared" si="8"/>
        <v>34</v>
      </c>
      <c r="AC28" s="25" t="str">
        <f>DEC2HEX(AC27,2)</f>
        <v>2C</v>
      </c>
      <c r="AD28" s="25" t="str">
        <f t="shared" ref="AD28:AF28" si="9">DEC2HEX(AD27,2)</f>
        <v>31</v>
      </c>
      <c r="AE28" s="25" t="str">
        <f t="shared" si="9"/>
        <v>32</v>
      </c>
      <c r="AF28" s="25" t="str">
        <f t="shared" si="9"/>
        <v>33</v>
      </c>
      <c r="AG28" s="25" t="str">
        <f>DEC2HEX(CODE(MID(DEC2HEX(AG27,4),3,1)),2)</f>
        <v>45</v>
      </c>
      <c r="AH28" s="25" t="str">
        <f>DEC2HEX(CODE(MID(DEC2HEX(AG27,4),4,1)),2)</f>
        <v>38</v>
      </c>
      <c r="AI28" s="55" t="str">
        <f>DEC2HEX(AI27,2)</f>
        <v>03</v>
      </c>
      <c r="AJ28" s="56"/>
      <c r="AK28" s="23"/>
      <c r="AL28" s="13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6"/>
    </row>
    <row r="29" spans="1:81" x14ac:dyDescent="0.15">
      <c r="A29" s="6"/>
      <c r="B29" s="13"/>
      <c r="C29" s="22"/>
      <c r="D29" s="6"/>
      <c r="E29" s="13"/>
      <c r="AL29" s="13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6"/>
    </row>
    <row r="30" spans="1:81" ht="4.5" customHeight="1" x14ac:dyDescent="0.15">
      <c r="A30" s="6"/>
      <c r="B30" s="13"/>
      <c r="C30" s="13"/>
      <c r="D30" s="13"/>
      <c r="E30" s="13"/>
      <c r="F30" s="13"/>
      <c r="G30" s="13"/>
      <c r="H30" s="13"/>
      <c r="I30" s="13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U30" s="6"/>
      <c r="CC30" s="33"/>
    </row>
    <row r="31" spans="1:81" x14ac:dyDescent="0.15">
      <c r="E31" s="13"/>
      <c r="AL31" s="13"/>
      <c r="BK31" s="6"/>
      <c r="BL31" s="4"/>
      <c r="BU31" s="6"/>
      <c r="CC31" s="33"/>
    </row>
    <row r="32" spans="1:81" x14ac:dyDescent="0.15">
      <c r="E32" s="13"/>
      <c r="F32" s="23"/>
      <c r="G32" s="57" t="s">
        <v>0</v>
      </c>
      <c r="H32" s="57"/>
      <c r="I32" s="66" t="s">
        <v>239</v>
      </c>
      <c r="J32" s="67"/>
      <c r="K32" s="67"/>
      <c r="L32" s="68"/>
      <c r="M32" s="57" t="s">
        <v>167</v>
      </c>
      <c r="N32" s="57"/>
      <c r="O32" s="57"/>
      <c r="P32" s="41" t="s">
        <v>212</v>
      </c>
      <c r="Q32" s="41"/>
      <c r="R32" s="66" t="s">
        <v>240</v>
      </c>
      <c r="S32" s="67"/>
      <c r="T32" s="68"/>
      <c r="U32" s="41"/>
      <c r="V32" s="66" t="s">
        <v>241</v>
      </c>
      <c r="W32" s="67"/>
      <c r="X32" s="68"/>
      <c r="Y32" s="41"/>
      <c r="Z32" s="66" t="s">
        <v>242</v>
      </c>
      <c r="AA32" s="67"/>
      <c r="AB32" s="68"/>
      <c r="AC32" s="41"/>
      <c r="AD32" s="66" t="s">
        <v>243</v>
      </c>
      <c r="AE32" s="67"/>
      <c r="AF32" s="68"/>
      <c r="AG32" s="57" t="s">
        <v>225</v>
      </c>
      <c r="AH32" s="57"/>
      <c r="AI32" s="57" t="s">
        <v>203</v>
      </c>
      <c r="AJ32" s="57"/>
      <c r="AL32" s="13"/>
      <c r="BK32" s="6"/>
      <c r="BL32" s="4"/>
      <c r="BU32" s="6"/>
      <c r="CC32" s="33"/>
    </row>
    <row r="33" spans="5:81" x14ac:dyDescent="0.15">
      <c r="E33" s="13"/>
      <c r="F33" s="23" t="s">
        <v>169</v>
      </c>
      <c r="G33" s="58" t="s">
        <v>102</v>
      </c>
      <c r="H33" s="58"/>
      <c r="I33" s="25">
        <v>0</v>
      </c>
      <c r="J33" s="25">
        <v>1</v>
      </c>
      <c r="K33" s="25">
        <v>0</v>
      </c>
      <c r="L33" s="25">
        <v>4</v>
      </c>
      <c r="M33" s="24" t="s">
        <v>27</v>
      </c>
      <c r="N33" s="24" t="s">
        <v>15</v>
      </c>
      <c r="O33" s="24" t="s">
        <v>31</v>
      </c>
      <c r="P33" s="24">
        <v>1</v>
      </c>
      <c r="Q33" s="24" t="s">
        <v>244</v>
      </c>
      <c r="R33" s="25">
        <v>2</v>
      </c>
      <c r="S33" s="25">
        <v>3</v>
      </c>
      <c r="T33" s="25">
        <v>4</v>
      </c>
      <c r="U33" s="24" t="s">
        <v>244</v>
      </c>
      <c r="V33" s="25">
        <v>1</v>
      </c>
      <c r="W33" s="25">
        <v>3</v>
      </c>
      <c r="X33" s="25">
        <v>4</v>
      </c>
      <c r="Y33" s="24" t="s">
        <v>244</v>
      </c>
      <c r="Z33" s="25">
        <v>1</v>
      </c>
      <c r="AA33" s="25">
        <v>2</v>
      </c>
      <c r="AB33" s="25">
        <v>4</v>
      </c>
      <c r="AC33" s="24" t="s">
        <v>244</v>
      </c>
      <c r="AD33" s="25">
        <v>1</v>
      </c>
      <c r="AE33" s="25">
        <v>2</v>
      </c>
      <c r="AF33" s="25">
        <v>3</v>
      </c>
      <c r="AG33" s="25" t="str">
        <f>MID(DEC2HEX(AG34,4),3,1)</f>
        <v>E</v>
      </c>
      <c r="AH33" s="25" t="str">
        <f>MID(DEC2HEX(AG34,4),4,1)</f>
        <v>9</v>
      </c>
      <c r="AI33" s="58" t="s">
        <v>170</v>
      </c>
      <c r="AJ33" s="58"/>
      <c r="AK33" s="23"/>
      <c r="AL33" s="13"/>
      <c r="BK33" s="6"/>
      <c r="BL33" s="4"/>
      <c r="BU33" s="6"/>
      <c r="CC33" s="33"/>
    </row>
    <row r="34" spans="5:81" x14ac:dyDescent="0.15">
      <c r="E34" s="13"/>
      <c r="F34" s="23" t="s">
        <v>171</v>
      </c>
      <c r="G34" s="58">
        <v>2</v>
      </c>
      <c r="H34" s="58"/>
      <c r="I34" s="25">
        <f t="shared" ref="I34:X34" si="10">CODE(I33)</f>
        <v>48</v>
      </c>
      <c r="J34" s="25">
        <f t="shared" si="10"/>
        <v>49</v>
      </c>
      <c r="K34" s="25">
        <f t="shared" si="10"/>
        <v>48</v>
      </c>
      <c r="L34" s="25">
        <f t="shared" si="10"/>
        <v>52</v>
      </c>
      <c r="M34" s="25">
        <f t="shared" si="10"/>
        <v>84</v>
      </c>
      <c r="N34" s="25">
        <f t="shared" si="10"/>
        <v>67</v>
      </c>
      <c r="O34" s="25">
        <f t="shared" si="10"/>
        <v>78</v>
      </c>
      <c r="P34" s="25">
        <f t="shared" si="10"/>
        <v>49</v>
      </c>
      <c r="Q34" s="25">
        <f t="shared" si="10"/>
        <v>44</v>
      </c>
      <c r="R34" s="25">
        <f t="shared" si="10"/>
        <v>50</v>
      </c>
      <c r="S34" s="25">
        <f t="shared" si="10"/>
        <v>51</v>
      </c>
      <c r="T34" s="25">
        <f t="shared" si="10"/>
        <v>52</v>
      </c>
      <c r="U34" s="25">
        <f t="shared" si="10"/>
        <v>44</v>
      </c>
      <c r="V34" s="25">
        <f t="shared" si="10"/>
        <v>49</v>
      </c>
      <c r="W34" s="25">
        <f t="shared" si="10"/>
        <v>51</v>
      </c>
      <c r="X34" s="25">
        <f t="shared" si="10"/>
        <v>52</v>
      </c>
      <c r="Y34" s="25">
        <f>CODE(Y33)</f>
        <v>44</v>
      </c>
      <c r="Z34" s="25">
        <f t="shared" ref="Z34:AB34" si="11">CODE(Z33)</f>
        <v>49</v>
      </c>
      <c r="AA34" s="25">
        <f t="shared" si="11"/>
        <v>50</v>
      </c>
      <c r="AB34" s="25">
        <f t="shared" si="11"/>
        <v>52</v>
      </c>
      <c r="AC34" s="25">
        <f>CODE(AC33)</f>
        <v>44</v>
      </c>
      <c r="AD34" s="25">
        <f t="shared" ref="AD34:AF34" si="12">CODE(AD33)</f>
        <v>49</v>
      </c>
      <c r="AE34" s="25">
        <f t="shared" si="12"/>
        <v>50</v>
      </c>
      <c r="AF34" s="25">
        <f t="shared" si="12"/>
        <v>51</v>
      </c>
      <c r="AG34" s="55">
        <f>SUM(I34:AF34)</f>
        <v>1257</v>
      </c>
      <c r="AH34" s="56"/>
      <c r="AI34" s="55">
        <v>3</v>
      </c>
      <c r="AJ34" s="56"/>
      <c r="AK34" s="23"/>
      <c r="AL34" s="13"/>
      <c r="BK34" s="6"/>
      <c r="BL34" s="4"/>
      <c r="BU34" s="6"/>
      <c r="CC34" s="33"/>
    </row>
    <row r="35" spans="5:81" x14ac:dyDescent="0.15">
      <c r="E35" s="13"/>
      <c r="F35" s="23" t="s">
        <v>172</v>
      </c>
      <c r="G35" s="55" t="str">
        <f>DEC2HEX(G34,2)</f>
        <v>02</v>
      </c>
      <c r="H35" s="56"/>
      <c r="I35" s="25" t="str">
        <f t="shared" ref="I35:X35" si="13">DEC2HEX(I34,2)</f>
        <v>30</v>
      </c>
      <c r="J35" s="25" t="str">
        <f t="shared" si="13"/>
        <v>31</v>
      </c>
      <c r="K35" s="25" t="str">
        <f t="shared" si="13"/>
        <v>30</v>
      </c>
      <c r="L35" s="25" t="str">
        <f t="shared" si="13"/>
        <v>34</v>
      </c>
      <c r="M35" s="25" t="str">
        <f t="shared" si="13"/>
        <v>54</v>
      </c>
      <c r="N35" s="25" t="str">
        <f t="shared" si="13"/>
        <v>43</v>
      </c>
      <c r="O35" s="25" t="str">
        <f t="shared" si="13"/>
        <v>4E</v>
      </c>
      <c r="P35" s="25" t="str">
        <f t="shared" si="13"/>
        <v>31</v>
      </c>
      <c r="Q35" s="25" t="str">
        <f t="shared" si="13"/>
        <v>2C</v>
      </c>
      <c r="R35" s="25" t="str">
        <f t="shared" si="13"/>
        <v>32</v>
      </c>
      <c r="S35" s="25" t="str">
        <f t="shared" si="13"/>
        <v>33</v>
      </c>
      <c r="T35" s="25" t="str">
        <f t="shared" si="13"/>
        <v>34</v>
      </c>
      <c r="U35" s="25" t="str">
        <f t="shared" si="13"/>
        <v>2C</v>
      </c>
      <c r="V35" s="25" t="str">
        <f t="shared" si="13"/>
        <v>31</v>
      </c>
      <c r="W35" s="25" t="str">
        <f t="shared" si="13"/>
        <v>33</v>
      </c>
      <c r="X35" s="25" t="str">
        <f t="shared" si="13"/>
        <v>34</v>
      </c>
      <c r="Y35" s="25" t="str">
        <f>DEC2HEX(Y34,2)</f>
        <v>2C</v>
      </c>
      <c r="Z35" s="25" t="str">
        <f t="shared" ref="Z35:AB35" si="14">DEC2HEX(Z34,2)</f>
        <v>31</v>
      </c>
      <c r="AA35" s="25" t="str">
        <f t="shared" si="14"/>
        <v>32</v>
      </c>
      <c r="AB35" s="25" t="str">
        <f t="shared" si="14"/>
        <v>34</v>
      </c>
      <c r="AC35" s="25" t="str">
        <f>DEC2HEX(AC34,2)</f>
        <v>2C</v>
      </c>
      <c r="AD35" s="25" t="str">
        <f t="shared" ref="AD35:AF35" si="15">DEC2HEX(AD34,2)</f>
        <v>31</v>
      </c>
      <c r="AE35" s="25" t="str">
        <f t="shared" si="15"/>
        <v>32</v>
      </c>
      <c r="AF35" s="25" t="str">
        <f t="shared" si="15"/>
        <v>33</v>
      </c>
      <c r="AG35" s="25" t="str">
        <f>DEC2HEX(CODE(MID(DEC2HEX(AG34,4),3,1)),2)</f>
        <v>45</v>
      </c>
      <c r="AH35" s="25" t="str">
        <f>DEC2HEX(CODE(MID(DEC2HEX(AG34,4),4,1)),2)</f>
        <v>39</v>
      </c>
      <c r="AI35" s="55" t="str">
        <f>DEC2HEX(AI34,2)</f>
        <v>03</v>
      </c>
      <c r="AJ35" s="56"/>
      <c r="AK35" s="23"/>
      <c r="AL35" s="13"/>
      <c r="BK35" s="6"/>
      <c r="BL35" s="4"/>
      <c r="BU35" s="6"/>
      <c r="CC35" s="33"/>
    </row>
    <row r="36" spans="5:81" x14ac:dyDescent="0.15">
      <c r="E36" s="13"/>
      <c r="AL36" s="13"/>
      <c r="BK36" s="6"/>
      <c r="BL36" s="4"/>
      <c r="BU36" s="6"/>
      <c r="CC36" s="33"/>
    </row>
    <row r="37" spans="5:81" ht="6" customHeight="1" x14ac:dyDescent="0.15">
      <c r="E37" s="13"/>
      <c r="F37" s="13"/>
      <c r="G37" s="13"/>
      <c r="H37" s="13"/>
      <c r="I37" s="13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BK37" s="6"/>
      <c r="BL37" s="4"/>
      <c r="BU37" s="6"/>
      <c r="CC37" s="33"/>
    </row>
    <row r="38" spans="5:81" x14ac:dyDescent="0.15">
      <c r="E38" s="13"/>
      <c r="AL38" s="13"/>
      <c r="BK38" s="6"/>
      <c r="BL38" s="4"/>
      <c r="BU38" s="6"/>
      <c r="CC38" s="33"/>
    </row>
    <row r="39" spans="5:81" x14ac:dyDescent="0.15">
      <c r="E39" s="13"/>
      <c r="F39" s="23"/>
      <c r="G39" s="57" t="s">
        <v>0</v>
      </c>
      <c r="H39" s="57"/>
      <c r="I39" s="66" t="s">
        <v>239</v>
      </c>
      <c r="J39" s="67"/>
      <c r="K39" s="67"/>
      <c r="L39" s="68"/>
      <c r="M39" s="57" t="s">
        <v>167</v>
      </c>
      <c r="N39" s="57"/>
      <c r="O39" s="57"/>
      <c r="P39" s="41" t="s">
        <v>212</v>
      </c>
      <c r="Q39" s="41"/>
      <c r="R39" s="66" t="s">
        <v>240</v>
      </c>
      <c r="S39" s="67"/>
      <c r="T39" s="68"/>
      <c r="U39" s="41"/>
      <c r="V39" s="66" t="s">
        <v>241</v>
      </c>
      <c r="W39" s="67"/>
      <c r="X39" s="68"/>
      <c r="Y39" s="41"/>
      <c r="Z39" s="66" t="s">
        <v>242</v>
      </c>
      <c r="AA39" s="67"/>
      <c r="AB39" s="68"/>
      <c r="AC39" s="41"/>
      <c r="AD39" s="66" t="s">
        <v>243</v>
      </c>
      <c r="AE39" s="67"/>
      <c r="AF39" s="68"/>
      <c r="AG39" s="57" t="s">
        <v>225</v>
      </c>
      <c r="AH39" s="57"/>
      <c r="AI39" s="57" t="s">
        <v>203</v>
      </c>
      <c r="AJ39" s="57"/>
      <c r="AL39" s="13"/>
      <c r="BK39" s="6"/>
      <c r="BL39" s="4"/>
      <c r="BU39" s="6"/>
      <c r="CC39" s="33"/>
    </row>
    <row r="40" spans="5:81" x14ac:dyDescent="0.15">
      <c r="E40" s="13"/>
      <c r="F40" s="23" t="s">
        <v>169</v>
      </c>
      <c r="G40" s="58" t="s">
        <v>102</v>
      </c>
      <c r="H40" s="58"/>
      <c r="I40" s="25">
        <v>0</v>
      </c>
      <c r="J40" s="25">
        <v>1</v>
      </c>
      <c r="K40" s="25">
        <v>0</v>
      </c>
      <c r="L40" s="25">
        <v>4</v>
      </c>
      <c r="M40" s="24" t="s">
        <v>27</v>
      </c>
      <c r="N40" s="24" t="s">
        <v>15</v>
      </c>
      <c r="O40" s="24" t="s">
        <v>31</v>
      </c>
      <c r="P40" s="24">
        <v>2</v>
      </c>
      <c r="Q40" s="24" t="s">
        <v>244</v>
      </c>
      <c r="R40" s="25">
        <v>2</v>
      </c>
      <c r="S40" s="25">
        <v>3</v>
      </c>
      <c r="T40" s="25">
        <v>4</v>
      </c>
      <c r="U40" s="24" t="s">
        <v>244</v>
      </c>
      <c r="V40" s="25">
        <v>1</v>
      </c>
      <c r="W40" s="25">
        <v>3</v>
      </c>
      <c r="X40" s="25">
        <v>4</v>
      </c>
      <c r="Y40" s="24" t="s">
        <v>244</v>
      </c>
      <c r="Z40" s="25">
        <v>1</v>
      </c>
      <c r="AA40" s="25">
        <v>2</v>
      </c>
      <c r="AB40" s="25">
        <v>4</v>
      </c>
      <c r="AC40" s="24" t="s">
        <v>244</v>
      </c>
      <c r="AD40" s="25">
        <v>1</v>
      </c>
      <c r="AE40" s="25">
        <v>2</v>
      </c>
      <c r="AF40" s="25">
        <v>3</v>
      </c>
      <c r="AG40" s="25" t="str">
        <f>MID(DEC2HEX(AG41,4),3,1)</f>
        <v>E</v>
      </c>
      <c r="AH40" s="25" t="str">
        <f>MID(DEC2HEX(AG41,4),4,1)</f>
        <v>A</v>
      </c>
      <c r="AI40" s="58" t="s">
        <v>170</v>
      </c>
      <c r="AJ40" s="58"/>
      <c r="AK40" s="23"/>
      <c r="AL40" s="13"/>
      <c r="BK40" s="6"/>
      <c r="BL40" s="4"/>
      <c r="BU40" s="6"/>
      <c r="CC40" s="33"/>
    </row>
    <row r="41" spans="5:81" x14ac:dyDescent="0.15">
      <c r="E41" s="13"/>
      <c r="F41" s="23" t="s">
        <v>171</v>
      </c>
      <c r="G41" s="58">
        <v>2</v>
      </c>
      <c r="H41" s="58"/>
      <c r="I41" s="25">
        <f t="shared" ref="I41:X41" si="16">CODE(I40)</f>
        <v>48</v>
      </c>
      <c r="J41" s="25">
        <f t="shared" si="16"/>
        <v>49</v>
      </c>
      <c r="K41" s="25">
        <f t="shared" si="16"/>
        <v>48</v>
      </c>
      <c r="L41" s="25">
        <f t="shared" si="16"/>
        <v>52</v>
      </c>
      <c r="M41" s="25">
        <f t="shared" si="16"/>
        <v>84</v>
      </c>
      <c r="N41" s="25">
        <f t="shared" si="16"/>
        <v>67</v>
      </c>
      <c r="O41" s="25">
        <f t="shared" si="16"/>
        <v>78</v>
      </c>
      <c r="P41" s="25">
        <f t="shared" si="16"/>
        <v>50</v>
      </c>
      <c r="Q41" s="25">
        <f t="shared" si="16"/>
        <v>44</v>
      </c>
      <c r="R41" s="25">
        <f t="shared" si="16"/>
        <v>50</v>
      </c>
      <c r="S41" s="25">
        <f t="shared" si="16"/>
        <v>51</v>
      </c>
      <c r="T41" s="25">
        <f t="shared" si="16"/>
        <v>52</v>
      </c>
      <c r="U41" s="25">
        <f t="shared" si="16"/>
        <v>44</v>
      </c>
      <c r="V41" s="25">
        <f t="shared" si="16"/>
        <v>49</v>
      </c>
      <c r="W41" s="25">
        <f t="shared" si="16"/>
        <v>51</v>
      </c>
      <c r="X41" s="25">
        <f t="shared" si="16"/>
        <v>52</v>
      </c>
      <c r="Y41" s="25">
        <f>CODE(Y40)</f>
        <v>44</v>
      </c>
      <c r="Z41" s="25">
        <f t="shared" ref="Z41:AB41" si="17">CODE(Z40)</f>
        <v>49</v>
      </c>
      <c r="AA41" s="25">
        <f t="shared" si="17"/>
        <v>50</v>
      </c>
      <c r="AB41" s="25">
        <f t="shared" si="17"/>
        <v>52</v>
      </c>
      <c r="AC41" s="25">
        <f>CODE(AC40)</f>
        <v>44</v>
      </c>
      <c r="AD41" s="25">
        <f t="shared" ref="AD41:AF41" si="18">CODE(AD40)</f>
        <v>49</v>
      </c>
      <c r="AE41" s="25">
        <f t="shared" si="18"/>
        <v>50</v>
      </c>
      <c r="AF41" s="25">
        <f t="shared" si="18"/>
        <v>51</v>
      </c>
      <c r="AG41" s="55">
        <f>SUM(I41:AF41)</f>
        <v>1258</v>
      </c>
      <c r="AH41" s="56"/>
      <c r="AI41" s="55">
        <v>3</v>
      </c>
      <c r="AJ41" s="56"/>
      <c r="AK41" s="23"/>
      <c r="AL41" s="13"/>
      <c r="BK41" s="6"/>
      <c r="BL41" s="4"/>
      <c r="BU41" s="6"/>
      <c r="CC41" s="33"/>
    </row>
    <row r="42" spans="5:81" x14ac:dyDescent="0.15">
      <c r="E42" s="13"/>
      <c r="F42" s="23" t="s">
        <v>172</v>
      </c>
      <c r="G42" s="55" t="str">
        <f>DEC2HEX(G41,2)</f>
        <v>02</v>
      </c>
      <c r="H42" s="56"/>
      <c r="I42" s="25" t="str">
        <f t="shared" ref="I42:X42" si="19">DEC2HEX(I41,2)</f>
        <v>30</v>
      </c>
      <c r="J42" s="25" t="str">
        <f t="shared" si="19"/>
        <v>31</v>
      </c>
      <c r="K42" s="25" t="str">
        <f t="shared" si="19"/>
        <v>30</v>
      </c>
      <c r="L42" s="25" t="str">
        <f t="shared" si="19"/>
        <v>34</v>
      </c>
      <c r="M42" s="25" t="str">
        <f t="shared" si="19"/>
        <v>54</v>
      </c>
      <c r="N42" s="25" t="str">
        <f t="shared" si="19"/>
        <v>43</v>
      </c>
      <c r="O42" s="25" t="str">
        <f t="shared" si="19"/>
        <v>4E</v>
      </c>
      <c r="P42" s="25" t="str">
        <f t="shared" si="19"/>
        <v>32</v>
      </c>
      <c r="Q42" s="25" t="str">
        <f t="shared" si="19"/>
        <v>2C</v>
      </c>
      <c r="R42" s="25" t="str">
        <f t="shared" si="19"/>
        <v>32</v>
      </c>
      <c r="S42" s="25" t="str">
        <f t="shared" si="19"/>
        <v>33</v>
      </c>
      <c r="T42" s="25" t="str">
        <f t="shared" si="19"/>
        <v>34</v>
      </c>
      <c r="U42" s="25" t="str">
        <f t="shared" si="19"/>
        <v>2C</v>
      </c>
      <c r="V42" s="25" t="str">
        <f t="shared" si="19"/>
        <v>31</v>
      </c>
      <c r="W42" s="25" t="str">
        <f t="shared" si="19"/>
        <v>33</v>
      </c>
      <c r="X42" s="25" t="str">
        <f t="shared" si="19"/>
        <v>34</v>
      </c>
      <c r="Y42" s="25" t="str">
        <f>DEC2HEX(Y41,2)</f>
        <v>2C</v>
      </c>
      <c r="Z42" s="25" t="str">
        <f t="shared" ref="Z42:AB42" si="20">DEC2HEX(Z41,2)</f>
        <v>31</v>
      </c>
      <c r="AA42" s="25" t="str">
        <f t="shared" si="20"/>
        <v>32</v>
      </c>
      <c r="AB42" s="25" t="str">
        <f t="shared" si="20"/>
        <v>34</v>
      </c>
      <c r="AC42" s="25" t="str">
        <f>DEC2HEX(AC41,2)</f>
        <v>2C</v>
      </c>
      <c r="AD42" s="25" t="str">
        <f t="shared" ref="AD42:AF42" si="21">DEC2HEX(AD41,2)</f>
        <v>31</v>
      </c>
      <c r="AE42" s="25" t="str">
        <f t="shared" si="21"/>
        <v>32</v>
      </c>
      <c r="AF42" s="25" t="str">
        <f t="shared" si="21"/>
        <v>33</v>
      </c>
      <c r="AG42" s="25" t="str">
        <f>DEC2HEX(CODE(MID(DEC2HEX(AG41,4),3,1)),2)</f>
        <v>45</v>
      </c>
      <c r="AH42" s="25" t="str">
        <f>DEC2HEX(CODE(MID(DEC2HEX(AG41,4),4,1)),2)</f>
        <v>41</v>
      </c>
      <c r="AI42" s="55" t="str">
        <f>DEC2HEX(AI41,2)</f>
        <v>03</v>
      </c>
      <c r="AJ42" s="56"/>
      <c r="AK42" s="23"/>
      <c r="AL42" s="13"/>
      <c r="BK42" s="6"/>
      <c r="BL42" s="4"/>
      <c r="BU42" s="6"/>
      <c r="CC42" s="33"/>
    </row>
    <row r="43" spans="5:81" x14ac:dyDescent="0.15">
      <c r="E43" s="13"/>
      <c r="AL43" s="13"/>
      <c r="BK43" s="6"/>
      <c r="BL43" s="4"/>
      <c r="BU43" s="6"/>
      <c r="CC43" s="33"/>
    </row>
    <row r="44" spans="5:81" ht="6" customHeight="1" x14ac:dyDescent="0.15">
      <c r="E44" s="13"/>
      <c r="F44" s="13"/>
      <c r="G44" s="13"/>
      <c r="H44" s="13"/>
      <c r="I44" s="13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BK44" s="6"/>
      <c r="BL44" s="4"/>
      <c r="BU44" s="6"/>
      <c r="CC44" s="33"/>
    </row>
    <row r="45" spans="5:81" x14ac:dyDescent="0.15">
      <c r="E45" s="13"/>
      <c r="AL45" s="13"/>
      <c r="BK45" s="6"/>
      <c r="BL45" s="4"/>
      <c r="BU45" s="6"/>
      <c r="CC45" s="33"/>
    </row>
    <row r="46" spans="5:81" x14ac:dyDescent="0.15">
      <c r="E46" s="13"/>
      <c r="F46" s="23"/>
      <c r="G46" s="57" t="s">
        <v>0</v>
      </c>
      <c r="H46" s="57"/>
      <c r="I46" s="66" t="s">
        <v>239</v>
      </c>
      <c r="J46" s="67"/>
      <c r="K46" s="67"/>
      <c r="L46" s="68"/>
      <c r="M46" s="57" t="s">
        <v>167</v>
      </c>
      <c r="N46" s="57"/>
      <c r="O46" s="57"/>
      <c r="P46" s="41" t="s">
        <v>212</v>
      </c>
      <c r="Q46" s="41"/>
      <c r="R46" s="66" t="s">
        <v>240</v>
      </c>
      <c r="S46" s="67"/>
      <c r="T46" s="68"/>
      <c r="U46" s="41"/>
      <c r="V46" s="66" t="s">
        <v>241</v>
      </c>
      <c r="W46" s="67"/>
      <c r="X46" s="68"/>
      <c r="Y46" s="41"/>
      <c r="Z46" s="66" t="s">
        <v>242</v>
      </c>
      <c r="AA46" s="67"/>
      <c r="AB46" s="68"/>
      <c r="AC46" s="41"/>
      <c r="AD46" s="66" t="s">
        <v>243</v>
      </c>
      <c r="AE46" s="67"/>
      <c r="AF46" s="68"/>
      <c r="AG46" s="57" t="s">
        <v>225</v>
      </c>
      <c r="AH46" s="57"/>
      <c r="AI46" s="57" t="s">
        <v>203</v>
      </c>
      <c r="AJ46" s="57"/>
      <c r="AL46" s="13"/>
      <c r="BK46" s="6"/>
      <c r="BL46" s="4"/>
      <c r="BU46" s="6"/>
      <c r="CC46" s="33"/>
    </row>
    <row r="47" spans="5:81" x14ac:dyDescent="0.15">
      <c r="E47" s="13"/>
      <c r="F47" s="23" t="s">
        <v>169</v>
      </c>
      <c r="G47" s="58" t="s">
        <v>102</v>
      </c>
      <c r="H47" s="58"/>
      <c r="I47" s="25">
        <v>0</v>
      </c>
      <c r="J47" s="25">
        <v>1</v>
      </c>
      <c r="K47" s="25">
        <v>0</v>
      </c>
      <c r="L47" s="25">
        <v>4</v>
      </c>
      <c r="M47" s="24" t="s">
        <v>27</v>
      </c>
      <c r="N47" s="24" t="s">
        <v>15</v>
      </c>
      <c r="O47" s="24" t="s">
        <v>31</v>
      </c>
      <c r="P47" s="24">
        <v>3</v>
      </c>
      <c r="Q47" s="24" t="s">
        <v>244</v>
      </c>
      <c r="R47" s="25">
        <v>2</v>
      </c>
      <c r="S47" s="25">
        <v>3</v>
      </c>
      <c r="T47" s="25">
        <v>4</v>
      </c>
      <c r="U47" s="24" t="s">
        <v>244</v>
      </c>
      <c r="V47" s="25">
        <v>1</v>
      </c>
      <c r="W47" s="25">
        <v>3</v>
      </c>
      <c r="X47" s="25">
        <v>4</v>
      </c>
      <c r="Y47" s="24" t="s">
        <v>244</v>
      </c>
      <c r="Z47" s="25">
        <v>1</v>
      </c>
      <c r="AA47" s="25">
        <v>2</v>
      </c>
      <c r="AB47" s="25">
        <v>4</v>
      </c>
      <c r="AC47" s="24" t="s">
        <v>244</v>
      </c>
      <c r="AD47" s="25">
        <v>1</v>
      </c>
      <c r="AE47" s="25">
        <v>2</v>
      </c>
      <c r="AF47" s="25">
        <v>3</v>
      </c>
      <c r="AG47" s="25" t="str">
        <f>MID(DEC2HEX(AG48,4),3,1)</f>
        <v>E</v>
      </c>
      <c r="AH47" s="25" t="str">
        <f>MID(DEC2HEX(AG48,4),4,1)</f>
        <v>B</v>
      </c>
      <c r="AI47" s="58" t="s">
        <v>170</v>
      </c>
      <c r="AJ47" s="58"/>
      <c r="AK47" s="23"/>
      <c r="AL47" s="13"/>
      <c r="BK47" s="6"/>
      <c r="BL47" s="4"/>
      <c r="BU47" s="6"/>
      <c r="CC47" s="33"/>
    </row>
    <row r="48" spans="5:81" x14ac:dyDescent="0.15">
      <c r="E48" s="13"/>
      <c r="F48" s="23" t="s">
        <v>171</v>
      </c>
      <c r="G48" s="58">
        <v>2</v>
      </c>
      <c r="H48" s="58"/>
      <c r="I48" s="25">
        <f t="shared" ref="I48:X48" si="22">CODE(I47)</f>
        <v>48</v>
      </c>
      <c r="J48" s="25">
        <f t="shared" si="22"/>
        <v>49</v>
      </c>
      <c r="K48" s="25">
        <f t="shared" si="22"/>
        <v>48</v>
      </c>
      <c r="L48" s="25">
        <f t="shared" si="22"/>
        <v>52</v>
      </c>
      <c r="M48" s="25">
        <f t="shared" si="22"/>
        <v>84</v>
      </c>
      <c r="N48" s="25">
        <f t="shared" si="22"/>
        <v>67</v>
      </c>
      <c r="O48" s="25">
        <f t="shared" si="22"/>
        <v>78</v>
      </c>
      <c r="P48" s="25">
        <f t="shared" si="22"/>
        <v>51</v>
      </c>
      <c r="Q48" s="25">
        <f t="shared" si="22"/>
        <v>44</v>
      </c>
      <c r="R48" s="25">
        <f t="shared" si="22"/>
        <v>50</v>
      </c>
      <c r="S48" s="25">
        <f t="shared" si="22"/>
        <v>51</v>
      </c>
      <c r="T48" s="25">
        <f t="shared" si="22"/>
        <v>52</v>
      </c>
      <c r="U48" s="25">
        <f t="shared" si="22"/>
        <v>44</v>
      </c>
      <c r="V48" s="25">
        <f t="shared" si="22"/>
        <v>49</v>
      </c>
      <c r="W48" s="25">
        <f t="shared" si="22"/>
        <v>51</v>
      </c>
      <c r="X48" s="25">
        <f t="shared" si="22"/>
        <v>52</v>
      </c>
      <c r="Y48" s="25">
        <f>CODE(Y47)</f>
        <v>44</v>
      </c>
      <c r="Z48" s="25">
        <f t="shared" ref="Z48:AB48" si="23">CODE(Z47)</f>
        <v>49</v>
      </c>
      <c r="AA48" s="25">
        <f t="shared" si="23"/>
        <v>50</v>
      </c>
      <c r="AB48" s="25">
        <f t="shared" si="23"/>
        <v>52</v>
      </c>
      <c r="AC48" s="25">
        <f>CODE(AC47)</f>
        <v>44</v>
      </c>
      <c r="AD48" s="25">
        <f t="shared" ref="AD48:AF48" si="24">CODE(AD47)</f>
        <v>49</v>
      </c>
      <c r="AE48" s="25">
        <f t="shared" si="24"/>
        <v>50</v>
      </c>
      <c r="AF48" s="25">
        <f t="shared" si="24"/>
        <v>51</v>
      </c>
      <c r="AG48" s="55">
        <f>SUM(I48:AF48)</f>
        <v>1259</v>
      </c>
      <c r="AH48" s="56"/>
      <c r="AI48" s="55">
        <v>3</v>
      </c>
      <c r="AJ48" s="56"/>
      <c r="AK48" s="23"/>
      <c r="AL48" s="13"/>
      <c r="BK48" s="6"/>
      <c r="BL48" s="4"/>
      <c r="BU48" s="6"/>
      <c r="CC48" s="33"/>
    </row>
    <row r="49" spans="5:81" x14ac:dyDescent="0.15">
      <c r="E49" s="13"/>
      <c r="F49" s="23" t="s">
        <v>245</v>
      </c>
      <c r="G49" s="55" t="str">
        <f>DEC2HEX(G48,2)</f>
        <v>02</v>
      </c>
      <c r="H49" s="56"/>
      <c r="I49" s="25" t="str">
        <f t="shared" ref="I49:X49" si="25">DEC2HEX(I48,2)</f>
        <v>30</v>
      </c>
      <c r="J49" s="25" t="str">
        <f t="shared" si="25"/>
        <v>31</v>
      </c>
      <c r="K49" s="25" t="str">
        <f t="shared" si="25"/>
        <v>30</v>
      </c>
      <c r="L49" s="25" t="str">
        <f t="shared" si="25"/>
        <v>34</v>
      </c>
      <c r="M49" s="25" t="str">
        <f t="shared" si="25"/>
        <v>54</v>
      </c>
      <c r="N49" s="25" t="str">
        <f t="shared" si="25"/>
        <v>43</v>
      </c>
      <c r="O49" s="25" t="str">
        <f t="shared" si="25"/>
        <v>4E</v>
      </c>
      <c r="P49" s="25" t="str">
        <f t="shared" si="25"/>
        <v>33</v>
      </c>
      <c r="Q49" s="25" t="str">
        <f t="shared" si="25"/>
        <v>2C</v>
      </c>
      <c r="R49" s="25" t="str">
        <f t="shared" si="25"/>
        <v>32</v>
      </c>
      <c r="S49" s="25" t="str">
        <f t="shared" si="25"/>
        <v>33</v>
      </c>
      <c r="T49" s="25" t="str">
        <f t="shared" si="25"/>
        <v>34</v>
      </c>
      <c r="U49" s="25" t="str">
        <f t="shared" si="25"/>
        <v>2C</v>
      </c>
      <c r="V49" s="25" t="str">
        <f t="shared" si="25"/>
        <v>31</v>
      </c>
      <c r="W49" s="25" t="str">
        <f t="shared" si="25"/>
        <v>33</v>
      </c>
      <c r="X49" s="25" t="str">
        <f t="shared" si="25"/>
        <v>34</v>
      </c>
      <c r="Y49" s="25" t="str">
        <f>DEC2HEX(Y48,2)</f>
        <v>2C</v>
      </c>
      <c r="Z49" s="25" t="str">
        <f t="shared" ref="Z49:AB49" si="26">DEC2HEX(Z48,2)</f>
        <v>31</v>
      </c>
      <c r="AA49" s="25" t="str">
        <f t="shared" si="26"/>
        <v>32</v>
      </c>
      <c r="AB49" s="25" t="str">
        <f t="shared" si="26"/>
        <v>34</v>
      </c>
      <c r="AC49" s="25" t="str">
        <f>DEC2HEX(AC48,2)</f>
        <v>2C</v>
      </c>
      <c r="AD49" s="25" t="str">
        <f t="shared" ref="AD49:AF49" si="27">DEC2HEX(AD48,2)</f>
        <v>31</v>
      </c>
      <c r="AE49" s="25" t="str">
        <f t="shared" si="27"/>
        <v>32</v>
      </c>
      <c r="AF49" s="25" t="str">
        <f t="shared" si="27"/>
        <v>33</v>
      </c>
      <c r="AG49" s="25" t="str">
        <f>DEC2HEX(CODE(MID(DEC2HEX(AG48,4),3,1)),2)</f>
        <v>45</v>
      </c>
      <c r="AH49" s="25" t="str">
        <f>DEC2HEX(CODE(MID(DEC2HEX(AG48,4),4,1)),2)</f>
        <v>42</v>
      </c>
      <c r="AI49" s="55" t="str">
        <f>DEC2HEX(AI48,2)</f>
        <v>03</v>
      </c>
      <c r="AJ49" s="56"/>
      <c r="AK49" s="23"/>
      <c r="AL49" s="13"/>
      <c r="BK49" s="6"/>
      <c r="BL49" s="4"/>
      <c r="BU49" s="6"/>
      <c r="CC49" s="33"/>
    </row>
    <row r="50" spans="5:81" x14ac:dyDescent="0.15">
      <c r="E50" s="13"/>
      <c r="AL50" s="13"/>
      <c r="BK50" s="6"/>
      <c r="BL50" s="4"/>
      <c r="BU50" s="6"/>
      <c r="CC50" s="33"/>
    </row>
    <row r="51" spans="5:81" ht="6" customHeight="1" x14ac:dyDescent="0.15">
      <c r="E51" s="13"/>
      <c r="F51" s="13"/>
      <c r="G51" s="13"/>
      <c r="H51" s="13"/>
      <c r="I51" s="13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BK51" s="6"/>
      <c r="BL51" s="4"/>
      <c r="BU51" s="6"/>
      <c r="CC51" s="33"/>
    </row>
    <row r="52" spans="5:81" x14ac:dyDescent="0.15">
      <c r="E52" s="13"/>
      <c r="AL52" s="13"/>
      <c r="BK52" s="6"/>
      <c r="BL52" s="4"/>
      <c r="BU52" s="6"/>
      <c r="CC52" s="33"/>
    </row>
    <row r="53" spans="5:81" x14ac:dyDescent="0.15">
      <c r="E53" s="13"/>
      <c r="F53" s="23"/>
      <c r="G53" s="57" t="s">
        <v>220</v>
      </c>
      <c r="H53" s="57"/>
      <c r="I53" s="66" t="s">
        <v>246</v>
      </c>
      <c r="J53" s="67"/>
      <c r="K53" s="67"/>
      <c r="L53" s="68"/>
      <c r="M53" s="57" t="s">
        <v>247</v>
      </c>
      <c r="N53" s="57"/>
      <c r="O53" s="57"/>
      <c r="P53" s="41" t="s">
        <v>248</v>
      </c>
      <c r="Q53" s="41"/>
      <c r="R53" s="66" t="s">
        <v>249</v>
      </c>
      <c r="S53" s="67"/>
      <c r="T53" s="68"/>
      <c r="U53" s="41"/>
      <c r="V53" s="66" t="s">
        <v>241</v>
      </c>
      <c r="W53" s="67"/>
      <c r="X53" s="68"/>
      <c r="Y53" s="41"/>
      <c r="Z53" s="66" t="s">
        <v>242</v>
      </c>
      <c r="AA53" s="67"/>
      <c r="AB53" s="68"/>
      <c r="AC53" s="41"/>
      <c r="AD53" s="66" t="s">
        <v>243</v>
      </c>
      <c r="AE53" s="67"/>
      <c r="AF53" s="68"/>
      <c r="AG53" s="57" t="s">
        <v>250</v>
      </c>
      <c r="AH53" s="57"/>
      <c r="AI53" s="57" t="s">
        <v>251</v>
      </c>
      <c r="AJ53" s="57"/>
      <c r="AL53" s="13"/>
      <c r="BK53" s="6"/>
      <c r="BL53" s="4"/>
      <c r="BU53" s="6"/>
      <c r="CC53" s="33"/>
    </row>
    <row r="54" spans="5:81" x14ac:dyDescent="0.15">
      <c r="E54" s="13"/>
      <c r="F54" s="23" t="s">
        <v>252</v>
      </c>
      <c r="G54" s="58" t="s">
        <v>253</v>
      </c>
      <c r="H54" s="58"/>
      <c r="I54" s="25">
        <v>0</v>
      </c>
      <c r="J54" s="25">
        <v>1</v>
      </c>
      <c r="K54" s="25">
        <v>0</v>
      </c>
      <c r="L54" s="25">
        <v>4</v>
      </c>
      <c r="M54" s="24" t="s">
        <v>254</v>
      </c>
      <c r="N54" s="24" t="s">
        <v>255</v>
      </c>
      <c r="O54" s="24" t="s">
        <v>256</v>
      </c>
      <c r="P54" s="24">
        <v>4</v>
      </c>
      <c r="Q54" s="24" t="s">
        <v>257</v>
      </c>
      <c r="R54" s="25">
        <v>2</v>
      </c>
      <c r="S54" s="25">
        <v>3</v>
      </c>
      <c r="T54" s="25">
        <v>4</v>
      </c>
      <c r="U54" s="24" t="s">
        <v>257</v>
      </c>
      <c r="V54" s="25">
        <v>1</v>
      </c>
      <c r="W54" s="25">
        <v>3</v>
      </c>
      <c r="X54" s="25">
        <v>4</v>
      </c>
      <c r="Y54" s="24" t="s">
        <v>257</v>
      </c>
      <c r="Z54" s="25">
        <v>1</v>
      </c>
      <c r="AA54" s="25">
        <v>2</v>
      </c>
      <c r="AB54" s="25">
        <v>4</v>
      </c>
      <c r="AC54" s="24" t="s">
        <v>257</v>
      </c>
      <c r="AD54" s="25">
        <v>1</v>
      </c>
      <c r="AE54" s="25">
        <v>2</v>
      </c>
      <c r="AF54" s="25">
        <v>3</v>
      </c>
      <c r="AG54" s="25" t="str">
        <f>MID(DEC2HEX(AG55,4),3,1)</f>
        <v>E</v>
      </c>
      <c r="AH54" s="25" t="str">
        <f>MID(DEC2HEX(AG55,4),4,1)</f>
        <v>C</v>
      </c>
      <c r="AI54" s="58" t="s">
        <v>258</v>
      </c>
      <c r="AJ54" s="58"/>
      <c r="AK54" s="23"/>
      <c r="AL54" s="13"/>
      <c r="BK54" s="6"/>
      <c r="BL54" s="4"/>
      <c r="BU54" s="6"/>
      <c r="CC54" s="33"/>
    </row>
    <row r="55" spans="5:81" x14ac:dyDescent="0.15">
      <c r="E55" s="13"/>
      <c r="F55" s="23" t="s">
        <v>259</v>
      </c>
      <c r="G55" s="58">
        <v>2</v>
      </c>
      <c r="H55" s="58"/>
      <c r="I55" s="25">
        <f t="shared" ref="I55:X55" si="28">CODE(I54)</f>
        <v>48</v>
      </c>
      <c r="J55" s="25">
        <f t="shared" si="28"/>
        <v>49</v>
      </c>
      <c r="K55" s="25">
        <f t="shared" si="28"/>
        <v>48</v>
      </c>
      <c r="L55" s="25">
        <f t="shared" si="28"/>
        <v>52</v>
      </c>
      <c r="M55" s="25">
        <f t="shared" si="28"/>
        <v>84</v>
      </c>
      <c r="N55" s="25">
        <f t="shared" si="28"/>
        <v>67</v>
      </c>
      <c r="O55" s="25">
        <f t="shared" si="28"/>
        <v>78</v>
      </c>
      <c r="P55" s="25">
        <f t="shared" si="28"/>
        <v>52</v>
      </c>
      <c r="Q55" s="25">
        <f t="shared" si="28"/>
        <v>44</v>
      </c>
      <c r="R55" s="25">
        <f t="shared" si="28"/>
        <v>50</v>
      </c>
      <c r="S55" s="25">
        <f t="shared" si="28"/>
        <v>51</v>
      </c>
      <c r="T55" s="25">
        <f t="shared" si="28"/>
        <v>52</v>
      </c>
      <c r="U55" s="25">
        <f t="shared" si="28"/>
        <v>44</v>
      </c>
      <c r="V55" s="25">
        <f t="shared" si="28"/>
        <v>49</v>
      </c>
      <c r="W55" s="25">
        <f t="shared" si="28"/>
        <v>51</v>
      </c>
      <c r="X55" s="25">
        <f t="shared" si="28"/>
        <v>52</v>
      </c>
      <c r="Y55" s="25">
        <f>CODE(Y54)</f>
        <v>44</v>
      </c>
      <c r="Z55" s="25">
        <f t="shared" ref="Z55:AB55" si="29">CODE(Z54)</f>
        <v>49</v>
      </c>
      <c r="AA55" s="25">
        <f t="shared" si="29"/>
        <v>50</v>
      </c>
      <c r="AB55" s="25">
        <f t="shared" si="29"/>
        <v>52</v>
      </c>
      <c r="AC55" s="25">
        <f>CODE(AC54)</f>
        <v>44</v>
      </c>
      <c r="AD55" s="25">
        <f t="shared" ref="AD55:AF55" si="30">CODE(AD54)</f>
        <v>49</v>
      </c>
      <c r="AE55" s="25">
        <f t="shared" si="30"/>
        <v>50</v>
      </c>
      <c r="AF55" s="25">
        <f t="shared" si="30"/>
        <v>51</v>
      </c>
      <c r="AG55" s="55">
        <f>SUM(I55:AF55)</f>
        <v>1260</v>
      </c>
      <c r="AH55" s="56"/>
      <c r="AI55" s="55">
        <v>3</v>
      </c>
      <c r="AJ55" s="56"/>
      <c r="AK55" s="23"/>
      <c r="AL55" s="13"/>
      <c r="BK55" s="6"/>
      <c r="BL55" s="4"/>
      <c r="BU55" s="6"/>
      <c r="CC55" s="33"/>
    </row>
    <row r="56" spans="5:81" x14ac:dyDescent="0.15">
      <c r="E56" s="13"/>
      <c r="F56" s="23" t="s">
        <v>245</v>
      </c>
      <c r="G56" s="55" t="str">
        <f>DEC2HEX(G55,2)</f>
        <v>02</v>
      </c>
      <c r="H56" s="56"/>
      <c r="I56" s="25" t="str">
        <f t="shared" ref="I56:X56" si="31">DEC2HEX(I55,2)</f>
        <v>30</v>
      </c>
      <c r="J56" s="25" t="str">
        <f t="shared" si="31"/>
        <v>31</v>
      </c>
      <c r="K56" s="25" t="str">
        <f t="shared" si="31"/>
        <v>30</v>
      </c>
      <c r="L56" s="25" t="str">
        <f t="shared" si="31"/>
        <v>34</v>
      </c>
      <c r="M56" s="25" t="str">
        <f t="shared" si="31"/>
        <v>54</v>
      </c>
      <c r="N56" s="25" t="str">
        <f t="shared" si="31"/>
        <v>43</v>
      </c>
      <c r="O56" s="25" t="str">
        <f t="shared" si="31"/>
        <v>4E</v>
      </c>
      <c r="P56" s="25" t="str">
        <f t="shared" si="31"/>
        <v>34</v>
      </c>
      <c r="Q56" s="25" t="str">
        <f t="shared" si="31"/>
        <v>2C</v>
      </c>
      <c r="R56" s="25" t="str">
        <f t="shared" si="31"/>
        <v>32</v>
      </c>
      <c r="S56" s="25" t="str">
        <f t="shared" si="31"/>
        <v>33</v>
      </c>
      <c r="T56" s="25" t="str">
        <f t="shared" si="31"/>
        <v>34</v>
      </c>
      <c r="U56" s="25" t="str">
        <f t="shared" si="31"/>
        <v>2C</v>
      </c>
      <c r="V56" s="25" t="str">
        <f t="shared" si="31"/>
        <v>31</v>
      </c>
      <c r="W56" s="25" t="str">
        <f t="shared" si="31"/>
        <v>33</v>
      </c>
      <c r="X56" s="25" t="str">
        <f t="shared" si="31"/>
        <v>34</v>
      </c>
      <c r="Y56" s="25" t="str">
        <f>DEC2HEX(Y55,2)</f>
        <v>2C</v>
      </c>
      <c r="Z56" s="25" t="str">
        <f t="shared" ref="Z56:AB56" si="32">DEC2HEX(Z55,2)</f>
        <v>31</v>
      </c>
      <c r="AA56" s="25" t="str">
        <f t="shared" si="32"/>
        <v>32</v>
      </c>
      <c r="AB56" s="25" t="str">
        <f t="shared" si="32"/>
        <v>34</v>
      </c>
      <c r="AC56" s="25" t="str">
        <f>DEC2HEX(AC55,2)</f>
        <v>2C</v>
      </c>
      <c r="AD56" s="25" t="str">
        <f t="shared" ref="AD56:AF56" si="33">DEC2HEX(AD55,2)</f>
        <v>31</v>
      </c>
      <c r="AE56" s="25" t="str">
        <f t="shared" si="33"/>
        <v>32</v>
      </c>
      <c r="AF56" s="25" t="str">
        <f t="shared" si="33"/>
        <v>33</v>
      </c>
      <c r="AG56" s="25" t="str">
        <f>DEC2HEX(CODE(MID(DEC2HEX(AG55,4),3,1)),2)</f>
        <v>45</v>
      </c>
      <c r="AH56" s="25" t="str">
        <f>DEC2HEX(CODE(MID(DEC2HEX(AG55,4),4,1)),2)</f>
        <v>43</v>
      </c>
      <c r="AI56" s="55" t="str">
        <f>DEC2HEX(AI55,2)</f>
        <v>03</v>
      </c>
      <c r="AJ56" s="56"/>
      <c r="AK56" s="23"/>
      <c r="AL56" s="13"/>
      <c r="BK56" s="6"/>
      <c r="BL56" s="4"/>
      <c r="BU56" s="6"/>
      <c r="CC56" s="33"/>
    </row>
    <row r="57" spans="5:81" x14ac:dyDescent="0.15">
      <c r="E57" s="13"/>
      <c r="AL57" s="13"/>
      <c r="BK57" s="6"/>
      <c r="BL57" s="4"/>
      <c r="BU57" s="6"/>
      <c r="CC57" s="33"/>
    </row>
    <row r="58" spans="5:81" ht="6" customHeight="1" x14ac:dyDescent="0.15">
      <c r="E58" s="13"/>
      <c r="F58" s="13"/>
      <c r="G58" s="13"/>
      <c r="H58" s="13"/>
      <c r="I58" s="13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BK58" s="6"/>
      <c r="BL58" s="4"/>
      <c r="BU58" s="6"/>
      <c r="CC58" s="33"/>
    </row>
    <row r="59" spans="5:81" x14ac:dyDescent="0.15">
      <c r="E59" s="13"/>
      <c r="AL59" s="13"/>
      <c r="BK59" s="6"/>
      <c r="BL59" s="4"/>
      <c r="BU59" s="6"/>
      <c r="CC59" s="33"/>
    </row>
    <row r="60" spans="5:81" x14ac:dyDescent="0.15">
      <c r="E60" s="13"/>
      <c r="F60" s="23"/>
      <c r="G60" s="57" t="s">
        <v>220</v>
      </c>
      <c r="H60" s="57"/>
      <c r="I60" s="66" t="s">
        <v>246</v>
      </c>
      <c r="J60" s="67"/>
      <c r="K60" s="67"/>
      <c r="L60" s="68"/>
      <c r="M60" s="57" t="s">
        <v>247</v>
      </c>
      <c r="N60" s="57"/>
      <c r="O60" s="57"/>
      <c r="P60" s="41" t="s">
        <v>248</v>
      </c>
      <c r="Q60" s="41"/>
      <c r="R60" s="66" t="s">
        <v>249</v>
      </c>
      <c r="S60" s="67"/>
      <c r="T60" s="68"/>
      <c r="U60" s="41"/>
      <c r="V60" s="66" t="s">
        <v>241</v>
      </c>
      <c r="W60" s="67"/>
      <c r="X60" s="68"/>
      <c r="Y60" s="41"/>
      <c r="Z60" s="66" t="s">
        <v>242</v>
      </c>
      <c r="AA60" s="67"/>
      <c r="AB60" s="68"/>
      <c r="AC60" s="41"/>
      <c r="AD60" s="66" t="s">
        <v>243</v>
      </c>
      <c r="AE60" s="67"/>
      <c r="AF60" s="68"/>
      <c r="AG60" s="57" t="s">
        <v>250</v>
      </c>
      <c r="AH60" s="57"/>
      <c r="AI60" s="57" t="s">
        <v>251</v>
      </c>
      <c r="AJ60" s="57"/>
      <c r="AL60" s="13"/>
      <c r="BK60" s="6"/>
      <c r="BL60" s="4"/>
      <c r="BU60" s="6"/>
      <c r="CC60" s="33"/>
    </row>
    <row r="61" spans="5:81" x14ac:dyDescent="0.15">
      <c r="E61" s="13"/>
      <c r="F61" s="23" t="s">
        <v>252</v>
      </c>
      <c r="G61" s="58" t="s">
        <v>253</v>
      </c>
      <c r="H61" s="58"/>
      <c r="I61" s="25">
        <v>0</v>
      </c>
      <c r="J61" s="25">
        <v>1</v>
      </c>
      <c r="K61" s="25">
        <v>0</v>
      </c>
      <c r="L61" s="25">
        <v>4</v>
      </c>
      <c r="M61" s="24" t="s">
        <v>254</v>
      </c>
      <c r="N61" s="24" t="s">
        <v>255</v>
      </c>
      <c r="O61" s="24" t="s">
        <v>256</v>
      </c>
      <c r="P61" s="24">
        <v>5</v>
      </c>
      <c r="Q61" s="24" t="s">
        <v>257</v>
      </c>
      <c r="R61" s="25">
        <v>2</v>
      </c>
      <c r="S61" s="25">
        <v>3</v>
      </c>
      <c r="T61" s="25">
        <v>4</v>
      </c>
      <c r="U61" s="24" t="s">
        <v>257</v>
      </c>
      <c r="V61" s="25">
        <v>1</v>
      </c>
      <c r="W61" s="25">
        <v>3</v>
      </c>
      <c r="X61" s="25">
        <v>4</v>
      </c>
      <c r="Y61" s="24" t="s">
        <v>257</v>
      </c>
      <c r="Z61" s="25">
        <v>1</v>
      </c>
      <c r="AA61" s="25">
        <v>2</v>
      </c>
      <c r="AB61" s="25">
        <v>4</v>
      </c>
      <c r="AC61" s="24" t="s">
        <v>257</v>
      </c>
      <c r="AD61" s="25">
        <v>1</v>
      </c>
      <c r="AE61" s="25">
        <v>2</v>
      </c>
      <c r="AF61" s="25">
        <v>3</v>
      </c>
      <c r="AG61" s="25" t="str">
        <f>MID(DEC2HEX(AG62,4),3,1)</f>
        <v>E</v>
      </c>
      <c r="AH61" s="25" t="str">
        <f>MID(DEC2HEX(AG62,4),4,1)</f>
        <v>D</v>
      </c>
      <c r="AI61" s="58" t="s">
        <v>258</v>
      </c>
      <c r="AJ61" s="58"/>
      <c r="AK61" s="23"/>
      <c r="AL61" s="13"/>
      <c r="BK61" s="6"/>
      <c r="BL61" s="4"/>
      <c r="BU61" s="6"/>
      <c r="CC61" s="33"/>
    </row>
    <row r="62" spans="5:81" x14ac:dyDescent="0.15">
      <c r="E62" s="13"/>
      <c r="F62" s="23" t="s">
        <v>259</v>
      </c>
      <c r="G62" s="58">
        <v>2</v>
      </c>
      <c r="H62" s="58"/>
      <c r="I62" s="25">
        <f t="shared" ref="I62:X62" si="34">CODE(I61)</f>
        <v>48</v>
      </c>
      <c r="J62" s="25">
        <f t="shared" si="34"/>
        <v>49</v>
      </c>
      <c r="K62" s="25">
        <f t="shared" si="34"/>
        <v>48</v>
      </c>
      <c r="L62" s="25">
        <f t="shared" si="34"/>
        <v>52</v>
      </c>
      <c r="M62" s="25">
        <f t="shared" si="34"/>
        <v>84</v>
      </c>
      <c r="N62" s="25">
        <f t="shared" si="34"/>
        <v>67</v>
      </c>
      <c r="O62" s="25">
        <f t="shared" si="34"/>
        <v>78</v>
      </c>
      <c r="P62" s="25">
        <f t="shared" si="34"/>
        <v>53</v>
      </c>
      <c r="Q62" s="25">
        <f t="shared" si="34"/>
        <v>44</v>
      </c>
      <c r="R62" s="25">
        <f t="shared" si="34"/>
        <v>50</v>
      </c>
      <c r="S62" s="25">
        <f t="shared" si="34"/>
        <v>51</v>
      </c>
      <c r="T62" s="25">
        <f t="shared" si="34"/>
        <v>52</v>
      </c>
      <c r="U62" s="25">
        <f t="shared" si="34"/>
        <v>44</v>
      </c>
      <c r="V62" s="25">
        <f t="shared" si="34"/>
        <v>49</v>
      </c>
      <c r="W62" s="25">
        <f t="shared" si="34"/>
        <v>51</v>
      </c>
      <c r="X62" s="25">
        <f t="shared" si="34"/>
        <v>52</v>
      </c>
      <c r="Y62" s="25">
        <f>CODE(Y61)</f>
        <v>44</v>
      </c>
      <c r="Z62" s="25">
        <f t="shared" ref="Z62:AB62" si="35">CODE(Z61)</f>
        <v>49</v>
      </c>
      <c r="AA62" s="25">
        <f t="shared" si="35"/>
        <v>50</v>
      </c>
      <c r="AB62" s="25">
        <f t="shared" si="35"/>
        <v>52</v>
      </c>
      <c r="AC62" s="25">
        <f>CODE(AC61)</f>
        <v>44</v>
      </c>
      <c r="AD62" s="25">
        <f t="shared" ref="AD62:AF62" si="36">CODE(AD61)</f>
        <v>49</v>
      </c>
      <c r="AE62" s="25">
        <f t="shared" si="36"/>
        <v>50</v>
      </c>
      <c r="AF62" s="25">
        <f t="shared" si="36"/>
        <v>51</v>
      </c>
      <c r="AG62" s="55">
        <f>SUM(I62:AF62)</f>
        <v>1261</v>
      </c>
      <c r="AH62" s="56"/>
      <c r="AI62" s="55">
        <v>3</v>
      </c>
      <c r="AJ62" s="56"/>
      <c r="AK62" s="23"/>
      <c r="AL62" s="13"/>
      <c r="BK62" s="6"/>
      <c r="BL62" s="4"/>
      <c r="BU62" s="6"/>
      <c r="CC62" s="33"/>
    </row>
    <row r="63" spans="5:81" x14ac:dyDescent="0.15">
      <c r="E63" s="13"/>
      <c r="F63" s="23" t="s">
        <v>245</v>
      </c>
      <c r="G63" s="55" t="str">
        <f>DEC2HEX(G62,2)</f>
        <v>02</v>
      </c>
      <c r="H63" s="56"/>
      <c r="I63" s="25" t="str">
        <f t="shared" ref="I63:X63" si="37">DEC2HEX(I62,2)</f>
        <v>30</v>
      </c>
      <c r="J63" s="25" t="str">
        <f t="shared" si="37"/>
        <v>31</v>
      </c>
      <c r="K63" s="25" t="str">
        <f t="shared" si="37"/>
        <v>30</v>
      </c>
      <c r="L63" s="25" t="str">
        <f t="shared" si="37"/>
        <v>34</v>
      </c>
      <c r="M63" s="25" t="str">
        <f t="shared" si="37"/>
        <v>54</v>
      </c>
      <c r="N63" s="25" t="str">
        <f t="shared" si="37"/>
        <v>43</v>
      </c>
      <c r="O63" s="25" t="str">
        <f t="shared" si="37"/>
        <v>4E</v>
      </c>
      <c r="P63" s="25" t="str">
        <f t="shared" si="37"/>
        <v>35</v>
      </c>
      <c r="Q63" s="25" t="str">
        <f t="shared" si="37"/>
        <v>2C</v>
      </c>
      <c r="R63" s="25" t="str">
        <f t="shared" si="37"/>
        <v>32</v>
      </c>
      <c r="S63" s="25" t="str">
        <f t="shared" si="37"/>
        <v>33</v>
      </c>
      <c r="T63" s="25" t="str">
        <f t="shared" si="37"/>
        <v>34</v>
      </c>
      <c r="U63" s="25" t="str">
        <f t="shared" si="37"/>
        <v>2C</v>
      </c>
      <c r="V63" s="25" t="str">
        <f t="shared" si="37"/>
        <v>31</v>
      </c>
      <c r="W63" s="25" t="str">
        <f t="shared" si="37"/>
        <v>33</v>
      </c>
      <c r="X63" s="25" t="str">
        <f t="shared" si="37"/>
        <v>34</v>
      </c>
      <c r="Y63" s="25" t="str">
        <f>DEC2HEX(Y62,2)</f>
        <v>2C</v>
      </c>
      <c r="Z63" s="25" t="str">
        <f t="shared" ref="Z63:AB63" si="38">DEC2HEX(Z62,2)</f>
        <v>31</v>
      </c>
      <c r="AA63" s="25" t="str">
        <f t="shared" si="38"/>
        <v>32</v>
      </c>
      <c r="AB63" s="25" t="str">
        <f t="shared" si="38"/>
        <v>34</v>
      </c>
      <c r="AC63" s="25" t="str">
        <f>DEC2HEX(AC62,2)</f>
        <v>2C</v>
      </c>
      <c r="AD63" s="25" t="str">
        <f t="shared" ref="AD63:AF63" si="39">DEC2HEX(AD62,2)</f>
        <v>31</v>
      </c>
      <c r="AE63" s="25" t="str">
        <f t="shared" si="39"/>
        <v>32</v>
      </c>
      <c r="AF63" s="25" t="str">
        <f t="shared" si="39"/>
        <v>33</v>
      </c>
      <c r="AG63" s="25" t="str">
        <f>DEC2HEX(CODE(MID(DEC2HEX(AG62,4),3,1)),2)</f>
        <v>45</v>
      </c>
      <c r="AH63" s="25" t="str">
        <f>DEC2HEX(CODE(MID(DEC2HEX(AG62,4),4,1)),2)</f>
        <v>44</v>
      </c>
      <c r="AI63" s="55" t="str">
        <f>DEC2HEX(AI62,2)</f>
        <v>03</v>
      </c>
      <c r="AJ63" s="56"/>
      <c r="AK63" s="23"/>
      <c r="AL63" s="13"/>
      <c r="BK63" s="6"/>
      <c r="BL63" s="4"/>
      <c r="BU63" s="6"/>
      <c r="CC63" s="33"/>
    </row>
    <row r="64" spans="5:81" x14ac:dyDescent="0.15">
      <c r="E64" s="13"/>
      <c r="AL64" s="13"/>
      <c r="BK64" s="6"/>
      <c r="BL64" s="4"/>
      <c r="BU64" s="6"/>
      <c r="CC64" s="33"/>
    </row>
    <row r="65" spans="5:81" ht="6" customHeight="1" x14ac:dyDescent="0.15">
      <c r="E65" s="13"/>
      <c r="F65" s="13"/>
      <c r="G65" s="13"/>
      <c r="H65" s="13"/>
      <c r="I65" s="13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BK65" s="6"/>
      <c r="BL65" s="4"/>
      <c r="BU65" s="6"/>
      <c r="CC65" s="33"/>
    </row>
    <row r="66" spans="5:81" x14ac:dyDescent="0.15">
      <c r="E66" s="13"/>
      <c r="AL66" s="13"/>
      <c r="BK66" s="6"/>
      <c r="BL66" s="4"/>
      <c r="BU66" s="6"/>
      <c r="CC66" s="33"/>
    </row>
    <row r="67" spans="5:81" x14ac:dyDescent="0.15">
      <c r="E67" s="13"/>
      <c r="F67" s="23"/>
      <c r="G67" s="57" t="s">
        <v>220</v>
      </c>
      <c r="H67" s="57"/>
      <c r="I67" s="66" t="s">
        <v>246</v>
      </c>
      <c r="J67" s="67"/>
      <c r="K67" s="67"/>
      <c r="L67" s="68"/>
      <c r="M67" s="57" t="s">
        <v>247</v>
      </c>
      <c r="N67" s="57"/>
      <c r="O67" s="57"/>
      <c r="P67" s="41" t="s">
        <v>248</v>
      </c>
      <c r="Q67" s="41"/>
      <c r="R67" s="66" t="s">
        <v>249</v>
      </c>
      <c r="S67" s="67"/>
      <c r="T67" s="68"/>
      <c r="U67" s="41"/>
      <c r="V67" s="66" t="s">
        <v>241</v>
      </c>
      <c r="W67" s="67"/>
      <c r="X67" s="68"/>
      <c r="Y67" s="41"/>
      <c r="Z67" s="66" t="s">
        <v>242</v>
      </c>
      <c r="AA67" s="67"/>
      <c r="AB67" s="68"/>
      <c r="AC67" s="41"/>
      <c r="AD67" s="66" t="s">
        <v>243</v>
      </c>
      <c r="AE67" s="67"/>
      <c r="AF67" s="68"/>
      <c r="AG67" s="57" t="s">
        <v>250</v>
      </c>
      <c r="AH67" s="57"/>
      <c r="AI67" s="57" t="s">
        <v>251</v>
      </c>
      <c r="AJ67" s="57"/>
      <c r="AL67" s="13"/>
      <c r="BK67" s="6"/>
      <c r="BL67" s="4"/>
      <c r="BU67" s="6"/>
      <c r="CC67" s="33"/>
    </row>
    <row r="68" spans="5:81" x14ac:dyDescent="0.15">
      <c r="E68" s="13"/>
      <c r="F68" s="23" t="s">
        <v>252</v>
      </c>
      <c r="G68" s="58" t="s">
        <v>253</v>
      </c>
      <c r="H68" s="58"/>
      <c r="I68" s="25">
        <v>0</v>
      </c>
      <c r="J68" s="25">
        <v>1</v>
      </c>
      <c r="K68" s="25">
        <v>0</v>
      </c>
      <c r="L68" s="25">
        <v>4</v>
      </c>
      <c r="M68" s="24" t="s">
        <v>254</v>
      </c>
      <c r="N68" s="24" t="s">
        <v>255</v>
      </c>
      <c r="O68" s="24" t="s">
        <v>256</v>
      </c>
      <c r="P68" s="24">
        <v>6</v>
      </c>
      <c r="Q68" s="24" t="s">
        <v>257</v>
      </c>
      <c r="R68" s="25">
        <v>2</v>
      </c>
      <c r="S68" s="25">
        <v>3</v>
      </c>
      <c r="T68" s="25">
        <v>4</v>
      </c>
      <c r="U68" s="24" t="s">
        <v>257</v>
      </c>
      <c r="V68" s="25">
        <v>1</v>
      </c>
      <c r="W68" s="25">
        <v>3</v>
      </c>
      <c r="X68" s="25">
        <v>4</v>
      </c>
      <c r="Y68" s="24" t="s">
        <v>257</v>
      </c>
      <c r="Z68" s="25">
        <v>1</v>
      </c>
      <c r="AA68" s="25">
        <v>2</v>
      </c>
      <c r="AB68" s="25">
        <v>4</v>
      </c>
      <c r="AC68" s="24" t="s">
        <v>257</v>
      </c>
      <c r="AD68" s="25">
        <v>1</v>
      </c>
      <c r="AE68" s="25">
        <v>2</v>
      </c>
      <c r="AF68" s="25">
        <v>3</v>
      </c>
      <c r="AG68" s="25" t="str">
        <f>MID(DEC2HEX(AG69,4),3,1)</f>
        <v>E</v>
      </c>
      <c r="AH68" s="25" t="str">
        <f>MID(DEC2HEX(AG69,4),4,1)</f>
        <v>E</v>
      </c>
      <c r="AI68" s="58" t="s">
        <v>258</v>
      </c>
      <c r="AJ68" s="58"/>
      <c r="AK68" s="23"/>
      <c r="AL68" s="13"/>
      <c r="BK68" s="6"/>
      <c r="BL68" s="4"/>
      <c r="BU68" s="6"/>
      <c r="CC68" s="33"/>
    </row>
    <row r="69" spans="5:81" x14ac:dyDescent="0.15">
      <c r="E69" s="13"/>
      <c r="F69" s="23" t="s">
        <v>259</v>
      </c>
      <c r="G69" s="58">
        <v>2</v>
      </c>
      <c r="H69" s="58"/>
      <c r="I69" s="25">
        <f t="shared" ref="I69:X69" si="40">CODE(I68)</f>
        <v>48</v>
      </c>
      <c r="J69" s="25">
        <f t="shared" si="40"/>
        <v>49</v>
      </c>
      <c r="K69" s="25">
        <f t="shared" si="40"/>
        <v>48</v>
      </c>
      <c r="L69" s="25">
        <f t="shared" si="40"/>
        <v>52</v>
      </c>
      <c r="M69" s="25">
        <f t="shared" si="40"/>
        <v>84</v>
      </c>
      <c r="N69" s="25">
        <f t="shared" si="40"/>
        <v>67</v>
      </c>
      <c r="O69" s="25">
        <f t="shared" si="40"/>
        <v>78</v>
      </c>
      <c r="P69" s="25">
        <f t="shared" si="40"/>
        <v>54</v>
      </c>
      <c r="Q69" s="25">
        <f t="shared" si="40"/>
        <v>44</v>
      </c>
      <c r="R69" s="25">
        <f t="shared" si="40"/>
        <v>50</v>
      </c>
      <c r="S69" s="25">
        <f t="shared" si="40"/>
        <v>51</v>
      </c>
      <c r="T69" s="25">
        <f t="shared" si="40"/>
        <v>52</v>
      </c>
      <c r="U69" s="25">
        <f t="shared" si="40"/>
        <v>44</v>
      </c>
      <c r="V69" s="25">
        <f t="shared" si="40"/>
        <v>49</v>
      </c>
      <c r="W69" s="25">
        <f t="shared" si="40"/>
        <v>51</v>
      </c>
      <c r="X69" s="25">
        <f t="shared" si="40"/>
        <v>52</v>
      </c>
      <c r="Y69" s="25">
        <f>CODE(Y68)</f>
        <v>44</v>
      </c>
      <c r="Z69" s="25">
        <f t="shared" ref="Z69:AB69" si="41">CODE(Z68)</f>
        <v>49</v>
      </c>
      <c r="AA69" s="25">
        <f t="shared" si="41"/>
        <v>50</v>
      </c>
      <c r="AB69" s="25">
        <f t="shared" si="41"/>
        <v>52</v>
      </c>
      <c r="AC69" s="25">
        <f>CODE(AC68)</f>
        <v>44</v>
      </c>
      <c r="AD69" s="25">
        <f t="shared" ref="AD69:AF69" si="42">CODE(AD68)</f>
        <v>49</v>
      </c>
      <c r="AE69" s="25">
        <f t="shared" si="42"/>
        <v>50</v>
      </c>
      <c r="AF69" s="25">
        <f t="shared" si="42"/>
        <v>51</v>
      </c>
      <c r="AG69" s="55">
        <f>SUM(I69:AF69)</f>
        <v>1262</v>
      </c>
      <c r="AH69" s="56"/>
      <c r="AI69" s="55">
        <v>3</v>
      </c>
      <c r="AJ69" s="56"/>
      <c r="AK69" s="23"/>
      <c r="AL69" s="13"/>
      <c r="BK69" s="6"/>
      <c r="BL69" s="4"/>
      <c r="BU69" s="6"/>
      <c r="CC69" s="33"/>
    </row>
    <row r="70" spans="5:81" x14ac:dyDescent="0.15">
      <c r="E70" s="13"/>
      <c r="F70" s="23" t="s">
        <v>260</v>
      </c>
      <c r="G70" s="55" t="str">
        <f>DEC2HEX(G69,2)</f>
        <v>02</v>
      </c>
      <c r="H70" s="56"/>
      <c r="I70" s="25" t="str">
        <f t="shared" ref="I70:X70" si="43">DEC2HEX(I69,2)</f>
        <v>30</v>
      </c>
      <c r="J70" s="25" t="str">
        <f t="shared" si="43"/>
        <v>31</v>
      </c>
      <c r="K70" s="25" t="str">
        <f t="shared" si="43"/>
        <v>30</v>
      </c>
      <c r="L70" s="25" t="str">
        <f t="shared" si="43"/>
        <v>34</v>
      </c>
      <c r="M70" s="25" t="str">
        <f t="shared" si="43"/>
        <v>54</v>
      </c>
      <c r="N70" s="25" t="str">
        <f t="shared" si="43"/>
        <v>43</v>
      </c>
      <c r="O70" s="25" t="str">
        <f t="shared" si="43"/>
        <v>4E</v>
      </c>
      <c r="P70" s="25" t="str">
        <f t="shared" si="43"/>
        <v>36</v>
      </c>
      <c r="Q70" s="25" t="str">
        <f t="shared" si="43"/>
        <v>2C</v>
      </c>
      <c r="R70" s="25" t="str">
        <f t="shared" si="43"/>
        <v>32</v>
      </c>
      <c r="S70" s="25" t="str">
        <f t="shared" si="43"/>
        <v>33</v>
      </c>
      <c r="T70" s="25" t="str">
        <f t="shared" si="43"/>
        <v>34</v>
      </c>
      <c r="U70" s="25" t="str">
        <f t="shared" si="43"/>
        <v>2C</v>
      </c>
      <c r="V70" s="25" t="str">
        <f t="shared" si="43"/>
        <v>31</v>
      </c>
      <c r="W70" s="25" t="str">
        <f t="shared" si="43"/>
        <v>33</v>
      </c>
      <c r="X70" s="25" t="str">
        <f t="shared" si="43"/>
        <v>34</v>
      </c>
      <c r="Y70" s="25" t="str">
        <f>DEC2HEX(Y69,2)</f>
        <v>2C</v>
      </c>
      <c r="Z70" s="25" t="str">
        <f t="shared" ref="Z70:AB70" si="44">DEC2HEX(Z69,2)</f>
        <v>31</v>
      </c>
      <c r="AA70" s="25" t="str">
        <f t="shared" si="44"/>
        <v>32</v>
      </c>
      <c r="AB70" s="25" t="str">
        <f t="shared" si="44"/>
        <v>34</v>
      </c>
      <c r="AC70" s="25" t="str">
        <f>DEC2HEX(AC69,2)</f>
        <v>2C</v>
      </c>
      <c r="AD70" s="25" t="str">
        <f t="shared" ref="AD70:AF70" si="45">DEC2HEX(AD69,2)</f>
        <v>31</v>
      </c>
      <c r="AE70" s="25" t="str">
        <f t="shared" si="45"/>
        <v>32</v>
      </c>
      <c r="AF70" s="25" t="str">
        <f t="shared" si="45"/>
        <v>33</v>
      </c>
      <c r="AG70" s="25" t="str">
        <f>DEC2HEX(CODE(MID(DEC2HEX(AG69,4),3,1)),2)</f>
        <v>45</v>
      </c>
      <c r="AH70" s="25" t="str">
        <f>DEC2HEX(CODE(MID(DEC2HEX(AG69,4),4,1)),2)</f>
        <v>45</v>
      </c>
      <c r="AI70" s="55" t="str">
        <f>DEC2HEX(AI69,2)</f>
        <v>03</v>
      </c>
      <c r="AJ70" s="56"/>
      <c r="AK70" s="23"/>
      <c r="AL70" s="13"/>
      <c r="BK70" s="6"/>
      <c r="BL70" s="4"/>
      <c r="BU70" s="6"/>
      <c r="CC70" s="33"/>
    </row>
    <row r="71" spans="5:81" x14ac:dyDescent="0.15">
      <c r="E71" s="13"/>
      <c r="AL71" s="13"/>
      <c r="BK71" s="6"/>
      <c r="BL71" s="4"/>
      <c r="BU71" s="6"/>
      <c r="CC71" s="33"/>
    </row>
    <row r="72" spans="5:81" ht="6" customHeight="1" x14ac:dyDescent="0.15">
      <c r="E72" s="13"/>
      <c r="F72" s="13"/>
      <c r="G72" s="13"/>
      <c r="H72" s="13"/>
      <c r="I72" s="13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BK72" s="6"/>
      <c r="BL72" s="4"/>
      <c r="BU72" s="6"/>
      <c r="CC72" s="33"/>
    </row>
    <row r="73" spans="5:81" x14ac:dyDescent="0.15">
      <c r="E73" s="13"/>
      <c r="AL73" s="13"/>
      <c r="BK73" s="6"/>
      <c r="BL73" s="4"/>
      <c r="BU73" s="6"/>
      <c r="CC73" s="33"/>
    </row>
    <row r="74" spans="5:81" x14ac:dyDescent="0.15">
      <c r="E74" s="13"/>
      <c r="F74" s="23"/>
      <c r="G74" s="57" t="s">
        <v>261</v>
      </c>
      <c r="H74" s="57"/>
      <c r="I74" s="66" t="s">
        <v>262</v>
      </c>
      <c r="J74" s="67"/>
      <c r="K74" s="67"/>
      <c r="L74" s="68"/>
      <c r="M74" s="57" t="s">
        <v>263</v>
      </c>
      <c r="N74" s="57"/>
      <c r="O74" s="57"/>
      <c r="P74" s="41" t="s">
        <v>264</v>
      </c>
      <c r="Q74" s="41"/>
      <c r="R74" s="66" t="s">
        <v>265</v>
      </c>
      <c r="S74" s="67"/>
      <c r="T74" s="68"/>
      <c r="U74" s="41"/>
      <c r="V74" s="66" t="s">
        <v>241</v>
      </c>
      <c r="W74" s="67"/>
      <c r="X74" s="68"/>
      <c r="Y74" s="41"/>
      <c r="Z74" s="66" t="s">
        <v>242</v>
      </c>
      <c r="AA74" s="67"/>
      <c r="AB74" s="68"/>
      <c r="AC74" s="41"/>
      <c r="AD74" s="66" t="s">
        <v>243</v>
      </c>
      <c r="AE74" s="67"/>
      <c r="AF74" s="68"/>
      <c r="AG74" s="57" t="s">
        <v>266</v>
      </c>
      <c r="AH74" s="57"/>
      <c r="AI74" s="57" t="s">
        <v>267</v>
      </c>
      <c r="AJ74" s="57"/>
      <c r="AL74" s="13"/>
      <c r="BK74" s="6"/>
      <c r="BL74" s="4"/>
      <c r="BU74" s="6"/>
      <c r="CC74" s="33"/>
    </row>
    <row r="75" spans="5:81" x14ac:dyDescent="0.15">
      <c r="E75" s="13"/>
      <c r="F75" s="23" t="s">
        <v>268</v>
      </c>
      <c r="G75" s="58" t="s">
        <v>269</v>
      </c>
      <c r="H75" s="58"/>
      <c r="I75" s="25">
        <v>0</v>
      </c>
      <c r="J75" s="25">
        <v>1</v>
      </c>
      <c r="K75" s="25">
        <v>0</v>
      </c>
      <c r="L75" s="25">
        <v>4</v>
      </c>
      <c r="M75" s="24" t="s">
        <v>270</v>
      </c>
      <c r="N75" s="24" t="s">
        <v>271</v>
      </c>
      <c r="O75" s="24" t="s">
        <v>272</v>
      </c>
      <c r="P75" s="24">
        <v>7</v>
      </c>
      <c r="Q75" s="24" t="s">
        <v>273</v>
      </c>
      <c r="R75" s="25">
        <v>2</v>
      </c>
      <c r="S75" s="25">
        <v>3</v>
      </c>
      <c r="T75" s="25">
        <v>4</v>
      </c>
      <c r="U75" s="24" t="s">
        <v>273</v>
      </c>
      <c r="V75" s="25">
        <v>1</v>
      </c>
      <c r="W75" s="25">
        <v>3</v>
      </c>
      <c r="X75" s="25">
        <v>4</v>
      </c>
      <c r="Y75" s="24" t="s">
        <v>273</v>
      </c>
      <c r="Z75" s="25">
        <v>1</v>
      </c>
      <c r="AA75" s="25">
        <v>2</v>
      </c>
      <c r="AB75" s="25">
        <v>4</v>
      </c>
      <c r="AC75" s="24" t="s">
        <v>273</v>
      </c>
      <c r="AD75" s="25">
        <v>1</v>
      </c>
      <c r="AE75" s="25">
        <v>2</v>
      </c>
      <c r="AF75" s="25">
        <v>3</v>
      </c>
      <c r="AG75" s="25" t="str">
        <f>MID(DEC2HEX(AG76,4),3,1)</f>
        <v>E</v>
      </c>
      <c r="AH75" s="25" t="str">
        <f>MID(DEC2HEX(AG76,4),4,1)</f>
        <v>F</v>
      </c>
      <c r="AI75" s="58" t="s">
        <v>274</v>
      </c>
      <c r="AJ75" s="58"/>
      <c r="AK75" s="23"/>
      <c r="AL75" s="13"/>
      <c r="BK75" s="6"/>
      <c r="BL75" s="4"/>
      <c r="BU75" s="6"/>
      <c r="CC75" s="33"/>
    </row>
    <row r="76" spans="5:81" x14ac:dyDescent="0.15">
      <c r="E76" s="13"/>
      <c r="F76" s="23" t="s">
        <v>275</v>
      </c>
      <c r="G76" s="58">
        <v>2</v>
      </c>
      <c r="H76" s="58"/>
      <c r="I76" s="25">
        <f t="shared" ref="I76:X76" si="46">CODE(I75)</f>
        <v>48</v>
      </c>
      <c r="J76" s="25">
        <f t="shared" si="46"/>
        <v>49</v>
      </c>
      <c r="K76" s="25">
        <f t="shared" si="46"/>
        <v>48</v>
      </c>
      <c r="L76" s="25">
        <f t="shared" si="46"/>
        <v>52</v>
      </c>
      <c r="M76" s="25">
        <f t="shared" si="46"/>
        <v>84</v>
      </c>
      <c r="N76" s="25">
        <f t="shared" si="46"/>
        <v>67</v>
      </c>
      <c r="O76" s="25">
        <f t="shared" si="46"/>
        <v>78</v>
      </c>
      <c r="P76" s="25">
        <f t="shared" si="46"/>
        <v>55</v>
      </c>
      <c r="Q76" s="25">
        <f t="shared" si="46"/>
        <v>44</v>
      </c>
      <c r="R76" s="25">
        <f t="shared" si="46"/>
        <v>50</v>
      </c>
      <c r="S76" s="25">
        <f t="shared" si="46"/>
        <v>51</v>
      </c>
      <c r="T76" s="25">
        <f t="shared" si="46"/>
        <v>52</v>
      </c>
      <c r="U76" s="25">
        <f t="shared" si="46"/>
        <v>44</v>
      </c>
      <c r="V76" s="25">
        <f t="shared" si="46"/>
        <v>49</v>
      </c>
      <c r="W76" s="25">
        <f t="shared" si="46"/>
        <v>51</v>
      </c>
      <c r="X76" s="25">
        <f t="shared" si="46"/>
        <v>52</v>
      </c>
      <c r="Y76" s="25">
        <f>CODE(Y75)</f>
        <v>44</v>
      </c>
      <c r="Z76" s="25">
        <f t="shared" ref="Z76:AB76" si="47">CODE(Z75)</f>
        <v>49</v>
      </c>
      <c r="AA76" s="25">
        <f t="shared" si="47"/>
        <v>50</v>
      </c>
      <c r="AB76" s="25">
        <f t="shared" si="47"/>
        <v>52</v>
      </c>
      <c r="AC76" s="25">
        <f>CODE(AC75)</f>
        <v>44</v>
      </c>
      <c r="AD76" s="25">
        <f t="shared" ref="AD76:AF76" si="48">CODE(AD75)</f>
        <v>49</v>
      </c>
      <c r="AE76" s="25">
        <f t="shared" si="48"/>
        <v>50</v>
      </c>
      <c r="AF76" s="25">
        <f t="shared" si="48"/>
        <v>51</v>
      </c>
      <c r="AG76" s="55">
        <f>SUM(I76:AF76)</f>
        <v>1263</v>
      </c>
      <c r="AH76" s="56"/>
      <c r="AI76" s="55">
        <v>3</v>
      </c>
      <c r="AJ76" s="56"/>
      <c r="AK76" s="23"/>
      <c r="AL76" s="13"/>
      <c r="BK76" s="6"/>
      <c r="BL76" s="4"/>
      <c r="BU76" s="6"/>
      <c r="CC76" s="33"/>
    </row>
    <row r="77" spans="5:81" x14ac:dyDescent="0.15">
      <c r="E77" s="13"/>
      <c r="F77" s="23" t="s">
        <v>260</v>
      </c>
      <c r="G77" s="55" t="str">
        <f>DEC2HEX(G76,2)</f>
        <v>02</v>
      </c>
      <c r="H77" s="56"/>
      <c r="I77" s="25" t="str">
        <f t="shared" ref="I77:X77" si="49">DEC2HEX(I76,2)</f>
        <v>30</v>
      </c>
      <c r="J77" s="25" t="str">
        <f t="shared" si="49"/>
        <v>31</v>
      </c>
      <c r="K77" s="25" t="str">
        <f t="shared" si="49"/>
        <v>30</v>
      </c>
      <c r="L77" s="25" t="str">
        <f t="shared" si="49"/>
        <v>34</v>
      </c>
      <c r="M77" s="25" t="str">
        <f t="shared" si="49"/>
        <v>54</v>
      </c>
      <c r="N77" s="25" t="str">
        <f t="shared" si="49"/>
        <v>43</v>
      </c>
      <c r="O77" s="25" t="str">
        <f t="shared" si="49"/>
        <v>4E</v>
      </c>
      <c r="P77" s="25" t="str">
        <f t="shared" si="49"/>
        <v>37</v>
      </c>
      <c r="Q77" s="25" t="str">
        <f t="shared" si="49"/>
        <v>2C</v>
      </c>
      <c r="R77" s="25" t="str">
        <f t="shared" si="49"/>
        <v>32</v>
      </c>
      <c r="S77" s="25" t="str">
        <f t="shared" si="49"/>
        <v>33</v>
      </c>
      <c r="T77" s="25" t="str">
        <f t="shared" si="49"/>
        <v>34</v>
      </c>
      <c r="U77" s="25" t="str">
        <f t="shared" si="49"/>
        <v>2C</v>
      </c>
      <c r="V77" s="25" t="str">
        <f t="shared" si="49"/>
        <v>31</v>
      </c>
      <c r="W77" s="25" t="str">
        <f t="shared" si="49"/>
        <v>33</v>
      </c>
      <c r="X77" s="25" t="str">
        <f t="shared" si="49"/>
        <v>34</v>
      </c>
      <c r="Y77" s="25" t="str">
        <f>DEC2HEX(Y76,2)</f>
        <v>2C</v>
      </c>
      <c r="Z77" s="25" t="str">
        <f t="shared" ref="Z77:AB77" si="50">DEC2HEX(Z76,2)</f>
        <v>31</v>
      </c>
      <c r="AA77" s="25" t="str">
        <f t="shared" si="50"/>
        <v>32</v>
      </c>
      <c r="AB77" s="25" t="str">
        <f t="shared" si="50"/>
        <v>34</v>
      </c>
      <c r="AC77" s="25" t="str">
        <f>DEC2HEX(AC76,2)</f>
        <v>2C</v>
      </c>
      <c r="AD77" s="25" t="str">
        <f t="shared" ref="AD77:AF77" si="51">DEC2HEX(AD76,2)</f>
        <v>31</v>
      </c>
      <c r="AE77" s="25" t="str">
        <f t="shared" si="51"/>
        <v>32</v>
      </c>
      <c r="AF77" s="25" t="str">
        <f t="shared" si="51"/>
        <v>33</v>
      </c>
      <c r="AG77" s="25" t="str">
        <f>DEC2HEX(CODE(MID(DEC2HEX(AG76,4),3,1)),2)</f>
        <v>45</v>
      </c>
      <c r="AH77" s="25" t="str">
        <f>DEC2HEX(CODE(MID(DEC2HEX(AG76,4),4,1)),2)</f>
        <v>46</v>
      </c>
      <c r="AI77" s="55" t="str">
        <f>DEC2HEX(AI76,2)</f>
        <v>03</v>
      </c>
      <c r="AJ77" s="56"/>
      <c r="AK77" s="23"/>
      <c r="AL77" s="13"/>
      <c r="BK77" s="6"/>
      <c r="BL77" s="4"/>
      <c r="BU77" s="6"/>
      <c r="CC77" s="33"/>
    </row>
    <row r="78" spans="5:81" x14ac:dyDescent="0.15">
      <c r="E78" s="13"/>
      <c r="AL78" s="13"/>
      <c r="BK78" s="6"/>
      <c r="BL78" s="4"/>
      <c r="BU78" s="6"/>
      <c r="CC78" s="33"/>
    </row>
    <row r="79" spans="5:81" ht="6" customHeight="1" x14ac:dyDescent="0.15">
      <c r="E79" s="13"/>
      <c r="F79" s="13"/>
      <c r="G79" s="13"/>
      <c r="H79" s="13"/>
      <c r="I79" s="13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BK79" s="6"/>
      <c r="BL79" s="4"/>
      <c r="BU79" s="6"/>
      <c r="CC79" s="33"/>
    </row>
    <row r="80" spans="5:81" x14ac:dyDescent="0.15">
      <c r="E80" s="13"/>
      <c r="AL80" s="13"/>
      <c r="BK80" s="6"/>
      <c r="BL80" s="4"/>
      <c r="BU80" s="6"/>
      <c r="CC80" s="33"/>
    </row>
    <row r="81" spans="5:81" x14ac:dyDescent="0.15">
      <c r="E81" s="13"/>
      <c r="F81" s="23"/>
      <c r="G81" s="57" t="s">
        <v>261</v>
      </c>
      <c r="H81" s="57"/>
      <c r="I81" s="66" t="s">
        <v>262</v>
      </c>
      <c r="J81" s="67"/>
      <c r="K81" s="67"/>
      <c r="L81" s="68"/>
      <c r="M81" s="57" t="s">
        <v>263</v>
      </c>
      <c r="N81" s="57"/>
      <c r="O81" s="57"/>
      <c r="P81" s="41" t="s">
        <v>264</v>
      </c>
      <c r="Q81" s="41"/>
      <c r="R81" s="66" t="s">
        <v>265</v>
      </c>
      <c r="S81" s="67"/>
      <c r="T81" s="68"/>
      <c r="U81" s="41"/>
      <c r="V81" s="66" t="s">
        <v>241</v>
      </c>
      <c r="W81" s="67"/>
      <c r="X81" s="68"/>
      <c r="Y81" s="41"/>
      <c r="Z81" s="66" t="s">
        <v>242</v>
      </c>
      <c r="AA81" s="67"/>
      <c r="AB81" s="68"/>
      <c r="AC81" s="41"/>
      <c r="AD81" s="66" t="s">
        <v>243</v>
      </c>
      <c r="AE81" s="67"/>
      <c r="AF81" s="68"/>
      <c r="AG81" s="57" t="s">
        <v>266</v>
      </c>
      <c r="AH81" s="57"/>
      <c r="AI81" s="57" t="s">
        <v>267</v>
      </c>
      <c r="AJ81" s="57"/>
      <c r="AL81" s="13"/>
      <c r="BK81" s="6"/>
      <c r="BL81" s="4"/>
      <c r="BU81" s="6"/>
      <c r="CC81" s="33"/>
    </row>
    <row r="82" spans="5:81" x14ac:dyDescent="0.15">
      <c r="E82" s="13"/>
      <c r="F82" s="23" t="s">
        <v>268</v>
      </c>
      <c r="G82" s="58" t="s">
        <v>269</v>
      </c>
      <c r="H82" s="58"/>
      <c r="I82" s="25">
        <v>0</v>
      </c>
      <c r="J82" s="25">
        <v>1</v>
      </c>
      <c r="K82" s="25">
        <v>0</v>
      </c>
      <c r="L82" s="25">
        <v>4</v>
      </c>
      <c r="M82" s="24" t="s">
        <v>270</v>
      </c>
      <c r="N82" s="24" t="s">
        <v>271</v>
      </c>
      <c r="O82" s="24" t="s">
        <v>272</v>
      </c>
      <c r="P82" s="24">
        <v>8</v>
      </c>
      <c r="Q82" s="24" t="s">
        <v>273</v>
      </c>
      <c r="R82" s="25">
        <v>2</v>
      </c>
      <c r="S82" s="25">
        <v>3</v>
      </c>
      <c r="T82" s="25">
        <v>4</v>
      </c>
      <c r="U82" s="24" t="s">
        <v>273</v>
      </c>
      <c r="V82" s="25">
        <v>1</v>
      </c>
      <c r="W82" s="25">
        <v>3</v>
      </c>
      <c r="X82" s="25">
        <v>4</v>
      </c>
      <c r="Y82" s="24" t="s">
        <v>273</v>
      </c>
      <c r="Z82" s="25">
        <v>1</v>
      </c>
      <c r="AA82" s="25">
        <v>2</v>
      </c>
      <c r="AB82" s="25">
        <v>4</v>
      </c>
      <c r="AC82" s="24" t="s">
        <v>273</v>
      </c>
      <c r="AD82" s="25">
        <v>1</v>
      </c>
      <c r="AE82" s="25">
        <v>2</v>
      </c>
      <c r="AF82" s="25">
        <v>3</v>
      </c>
      <c r="AG82" s="25" t="str">
        <f>MID(DEC2HEX(AG83,4),3,1)</f>
        <v>F</v>
      </c>
      <c r="AH82" s="25" t="str">
        <f>MID(DEC2HEX(AG83,4),4,1)</f>
        <v>0</v>
      </c>
      <c r="AI82" s="58" t="s">
        <v>274</v>
      </c>
      <c r="AJ82" s="58"/>
      <c r="AK82" s="23"/>
      <c r="AL82" s="13"/>
      <c r="BK82" s="6"/>
      <c r="BL82" s="4"/>
      <c r="BU82" s="6"/>
      <c r="CC82" s="33"/>
    </row>
    <row r="83" spans="5:81" x14ac:dyDescent="0.15">
      <c r="E83" s="13"/>
      <c r="F83" s="23" t="s">
        <v>275</v>
      </c>
      <c r="G83" s="58">
        <v>2</v>
      </c>
      <c r="H83" s="58"/>
      <c r="I83" s="25">
        <f t="shared" ref="I83:X83" si="52">CODE(I82)</f>
        <v>48</v>
      </c>
      <c r="J83" s="25">
        <f t="shared" si="52"/>
        <v>49</v>
      </c>
      <c r="K83" s="25">
        <f t="shared" si="52"/>
        <v>48</v>
      </c>
      <c r="L83" s="25">
        <f t="shared" si="52"/>
        <v>52</v>
      </c>
      <c r="M83" s="25">
        <f t="shared" si="52"/>
        <v>84</v>
      </c>
      <c r="N83" s="25">
        <f t="shared" si="52"/>
        <v>67</v>
      </c>
      <c r="O83" s="25">
        <f t="shared" si="52"/>
        <v>78</v>
      </c>
      <c r="P83" s="25">
        <f t="shared" si="52"/>
        <v>56</v>
      </c>
      <c r="Q83" s="25">
        <f t="shared" si="52"/>
        <v>44</v>
      </c>
      <c r="R83" s="25">
        <f t="shared" si="52"/>
        <v>50</v>
      </c>
      <c r="S83" s="25">
        <f t="shared" si="52"/>
        <v>51</v>
      </c>
      <c r="T83" s="25">
        <f t="shared" si="52"/>
        <v>52</v>
      </c>
      <c r="U83" s="25">
        <f t="shared" si="52"/>
        <v>44</v>
      </c>
      <c r="V83" s="25">
        <f t="shared" si="52"/>
        <v>49</v>
      </c>
      <c r="W83" s="25">
        <f t="shared" si="52"/>
        <v>51</v>
      </c>
      <c r="X83" s="25">
        <f t="shared" si="52"/>
        <v>52</v>
      </c>
      <c r="Y83" s="25">
        <f>CODE(Y82)</f>
        <v>44</v>
      </c>
      <c r="Z83" s="25">
        <f t="shared" ref="Z83:AB83" si="53">CODE(Z82)</f>
        <v>49</v>
      </c>
      <c r="AA83" s="25">
        <f t="shared" si="53"/>
        <v>50</v>
      </c>
      <c r="AB83" s="25">
        <f t="shared" si="53"/>
        <v>52</v>
      </c>
      <c r="AC83" s="25">
        <f>CODE(AC82)</f>
        <v>44</v>
      </c>
      <c r="AD83" s="25">
        <f t="shared" ref="AD83:AF83" si="54">CODE(AD82)</f>
        <v>49</v>
      </c>
      <c r="AE83" s="25">
        <f t="shared" si="54"/>
        <v>50</v>
      </c>
      <c r="AF83" s="25">
        <f t="shared" si="54"/>
        <v>51</v>
      </c>
      <c r="AG83" s="55">
        <f>SUM(I83:AF83)</f>
        <v>1264</v>
      </c>
      <c r="AH83" s="56"/>
      <c r="AI83" s="55">
        <v>3</v>
      </c>
      <c r="AJ83" s="56"/>
      <c r="AK83" s="23"/>
      <c r="AL83" s="13"/>
      <c r="BK83" s="6"/>
      <c r="BL83" s="4"/>
      <c r="BU83" s="6"/>
      <c r="CC83" s="33"/>
    </row>
    <row r="84" spans="5:81" x14ac:dyDescent="0.15">
      <c r="E84" s="13"/>
      <c r="F84" s="23" t="s">
        <v>260</v>
      </c>
      <c r="G84" s="55" t="str">
        <f>DEC2HEX(G83,2)</f>
        <v>02</v>
      </c>
      <c r="H84" s="56"/>
      <c r="I84" s="25" t="str">
        <f t="shared" ref="I84:X84" si="55">DEC2HEX(I83,2)</f>
        <v>30</v>
      </c>
      <c r="J84" s="25" t="str">
        <f t="shared" si="55"/>
        <v>31</v>
      </c>
      <c r="K84" s="25" t="str">
        <f t="shared" si="55"/>
        <v>30</v>
      </c>
      <c r="L84" s="25" t="str">
        <f t="shared" si="55"/>
        <v>34</v>
      </c>
      <c r="M84" s="25" t="str">
        <f t="shared" si="55"/>
        <v>54</v>
      </c>
      <c r="N84" s="25" t="str">
        <f t="shared" si="55"/>
        <v>43</v>
      </c>
      <c r="O84" s="25" t="str">
        <f t="shared" si="55"/>
        <v>4E</v>
      </c>
      <c r="P84" s="25" t="str">
        <f t="shared" si="55"/>
        <v>38</v>
      </c>
      <c r="Q84" s="25" t="str">
        <f t="shared" si="55"/>
        <v>2C</v>
      </c>
      <c r="R84" s="25" t="str">
        <f t="shared" si="55"/>
        <v>32</v>
      </c>
      <c r="S84" s="25" t="str">
        <f t="shared" si="55"/>
        <v>33</v>
      </c>
      <c r="T84" s="25" t="str">
        <f t="shared" si="55"/>
        <v>34</v>
      </c>
      <c r="U84" s="25" t="str">
        <f t="shared" si="55"/>
        <v>2C</v>
      </c>
      <c r="V84" s="25" t="str">
        <f t="shared" si="55"/>
        <v>31</v>
      </c>
      <c r="W84" s="25" t="str">
        <f t="shared" si="55"/>
        <v>33</v>
      </c>
      <c r="X84" s="25" t="str">
        <f t="shared" si="55"/>
        <v>34</v>
      </c>
      <c r="Y84" s="25" t="str">
        <f>DEC2HEX(Y83,2)</f>
        <v>2C</v>
      </c>
      <c r="Z84" s="25" t="str">
        <f t="shared" ref="Z84:AB84" si="56">DEC2HEX(Z83,2)</f>
        <v>31</v>
      </c>
      <c r="AA84" s="25" t="str">
        <f t="shared" si="56"/>
        <v>32</v>
      </c>
      <c r="AB84" s="25" t="str">
        <f t="shared" si="56"/>
        <v>34</v>
      </c>
      <c r="AC84" s="25" t="str">
        <f>DEC2HEX(AC83,2)</f>
        <v>2C</v>
      </c>
      <c r="AD84" s="25" t="str">
        <f t="shared" ref="AD84:AF84" si="57">DEC2HEX(AD83,2)</f>
        <v>31</v>
      </c>
      <c r="AE84" s="25" t="str">
        <f t="shared" si="57"/>
        <v>32</v>
      </c>
      <c r="AF84" s="25" t="str">
        <f t="shared" si="57"/>
        <v>33</v>
      </c>
      <c r="AG84" s="25" t="str">
        <f>DEC2HEX(CODE(MID(DEC2HEX(AG83,4),3,1)),2)</f>
        <v>46</v>
      </c>
      <c r="AH84" s="25" t="str">
        <f>DEC2HEX(CODE(MID(DEC2HEX(AG83,4),4,1)),2)</f>
        <v>30</v>
      </c>
      <c r="AI84" s="55" t="str">
        <f>DEC2HEX(AI83,2)</f>
        <v>03</v>
      </c>
      <c r="AJ84" s="56"/>
      <c r="AK84" s="23"/>
      <c r="AL84" s="13"/>
      <c r="BK84" s="6"/>
      <c r="BL84" s="4"/>
      <c r="BU84" s="6"/>
      <c r="CC84" s="33"/>
    </row>
    <row r="85" spans="5:81" x14ac:dyDescent="0.15">
      <c r="E85" s="13"/>
      <c r="AL85" s="13"/>
      <c r="BK85" s="6"/>
      <c r="BL85" s="4"/>
      <c r="BU85" s="6"/>
      <c r="CC85" s="33"/>
    </row>
    <row r="86" spans="5:81" ht="6" customHeight="1" x14ac:dyDescent="0.15">
      <c r="E86" s="13"/>
      <c r="F86" s="13"/>
      <c r="G86" s="13"/>
      <c r="H86" s="13"/>
      <c r="I86" s="13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BK86" s="6"/>
      <c r="BL86" s="4"/>
      <c r="BU86" s="6"/>
      <c r="CC86" s="33"/>
    </row>
    <row r="87" spans="5:81" x14ac:dyDescent="0.15">
      <c r="E87" s="13"/>
      <c r="AL87" s="13"/>
      <c r="BK87" s="6"/>
      <c r="BL87" s="4"/>
      <c r="BU87" s="6"/>
      <c r="CC87" s="33"/>
    </row>
    <row r="88" spans="5:81" x14ac:dyDescent="0.15">
      <c r="E88" s="13"/>
      <c r="F88" s="23"/>
      <c r="G88" s="57" t="s">
        <v>261</v>
      </c>
      <c r="H88" s="57"/>
      <c r="I88" s="66" t="s">
        <v>262</v>
      </c>
      <c r="J88" s="67"/>
      <c r="K88" s="67"/>
      <c r="L88" s="68"/>
      <c r="M88" s="57" t="s">
        <v>263</v>
      </c>
      <c r="N88" s="57"/>
      <c r="O88" s="57"/>
      <c r="P88" s="41" t="s">
        <v>264</v>
      </c>
      <c r="Q88" s="41"/>
      <c r="R88" s="66" t="s">
        <v>265</v>
      </c>
      <c r="S88" s="67"/>
      <c r="T88" s="68"/>
      <c r="U88" s="41"/>
      <c r="V88" s="66" t="s">
        <v>241</v>
      </c>
      <c r="W88" s="67"/>
      <c r="X88" s="68"/>
      <c r="Y88" s="41"/>
      <c r="Z88" s="66" t="s">
        <v>242</v>
      </c>
      <c r="AA88" s="67"/>
      <c r="AB88" s="68"/>
      <c r="AC88" s="41"/>
      <c r="AD88" s="66" t="s">
        <v>243</v>
      </c>
      <c r="AE88" s="67"/>
      <c r="AF88" s="68"/>
      <c r="AG88" s="57" t="s">
        <v>266</v>
      </c>
      <c r="AH88" s="57"/>
      <c r="AI88" s="57" t="s">
        <v>267</v>
      </c>
      <c r="AJ88" s="57"/>
      <c r="AL88" s="13"/>
      <c r="BK88" s="6"/>
      <c r="BL88" s="4"/>
      <c r="BU88" s="6"/>
      <c r="CC88" s="33"/>
    </row>
    <row r="89" spans="5:81" x14ac:dyDescent="0.15">
      <c r="E89" s="13"/>
      <c r="F89" s="23" t="s">
        <v>268</v>
      </c>
      <c r="G89" s="58" t="s">
        <v>269</v>
      </c>
      <c r="H89" s="58"/>
      <c r="I89" s="25">
        <v>0</v>
      </c>
      <c r="J89" s="25">
        <v>1</v>
      </c>
      <c r="K89" s="25">
        <v>0</v>
      </c>
      <c r="L89" s="25">
        <v>4</v>
      </c>
      <c r="M89" s="24" t="s">
        <v>270</v>
      </c>
      <c r="N89" s="24" t="s">
        <v>271</v>
      </c>
      <c r="O89" s="24" t="s">
        <v>272</v>
      </c>
      <c r="P89" s="24">
        <v>9</v>
      </c>
      <c r="Q89" s="24" t="s">
        <v>273</v>
      </c>
      <c r="R89" s="25">
        <v>1</v>
      </c>
      <c r="S89" s="25">
        <v>2</v>
      </c>
      <c r="T89" s="25">
        <v>3</v>
      </c>
      <c r="U89" s="24" t="s">
        <v>273</v>
      </c>
      <c r="V89" s="25">
        <v>1</v>
      </c>
      <c r="W89" s="25">
        <v>2</v>
      </c>
      <c r="X89" s="25">
        <v>3</v>
      </c>
      <c r="Y89" s="24" t="s">
        <v>273</v>
      </c>
      <c r="Z89" s="25">
        <v>1</v>
      </c>
      <c r="AA89" s="25">
        <v>2</v>
      </c>
      <c r="AB89" s="25">
        <v>3</v>
      </c>
      <c r="AC89" s="24" t="s">
        <v>273</v>
      </c>
      <c r="AD89" s="25">
        <v>1</v>
      </c>
      <c r="AE89" s="25">
        <v>2</v>
      </c>
      <c r="AF89" s="25">
        <v>3</v>
      </c>
      <c r="AG89" s="25" t="str">
        <f>MID(DEC2HEX(AG90,4),3,1)</f>
        <v>E</v>
      </c>
      <c r="AH89" s="25" t="str">
        <f>MID(DEC2HEX(AG90,4),4,1)</f>
        <v>B</v>
      </c>
      <c r="AI89" s="58" t="s">
        <v>274</v>
      </c>
      <c r="AJ89" s="58"/>
      <c r="AK89" s="23"/>
      <c r="AL89" s="13"/>
      <c r="BK89" s="6"/>
      <c r="BL89" s="4"/>
      <c r="BU89" s="6"/>
      <c r="CC89" s="33"/>
    </row>
    <row r="90" spans="5:81" x14ac:dyDescent="0.15">
      <c r="E90" s="13"/>
      <c r="F90" s="23" t="s">
        <v>275</v>
      </c>
      <c r="G90" s="58">
        <v>2</v>
      </c>
      <c r="H90" s="58"/>
      <c r="I90" s="25">
        <f t="shared" ref="I90:X90" si="58">CODE(I89)</f>
        <v>48</v>
      </c>
      <c r="J90" s="25">
        <f t="shared" si="58"/>
        <v>49</v>
      </c>
      <c r="K90" s="25">
        <f t="shared" si="58"/>
        <v>48</v>
      </c>
      <c r="L90" s="25">
        <f t="shared" si="58"/>
        <v>52</v>
      </c>
      <c r="M90" s="25">
        <f t="shared" si="58"/>
        <v>84</v>
      </c>
      <c r="N90" s="25">
        <f t="shared" si="58"/>
        <v>67</v>
      </c>
      <c r="O90" s="25">
        <f t="shared" si="58"/>
        <v>78</v>
      </c>
      <c r="P90" s="25">
        <f t="shared" si="58"/>
        <v>57</v>
      </c>
      <c r="Q90" s="25">
        <f t="shared" si="58"/>
        <v>44</v>
      </c>
      <c r="R90" s="25">
        <f t="shared" si="58"/>
        <v>49</v>
      </c>
      <c r="S90" s="25">
        <f t="shared" si="58"/>
        <v>50</v>
      </c>
      <c r="T90" s="25">
        <f t="shared" si="58"/>
        <v>51</v>
      </c>
      <c r="U90" s="25">
        <f t="shared" si="58"/>
        <v>44</v>
      </c>
      <c r="V90" s="25">
        <f t="shared" si="58"/>
        <v>49</v>
      </c>
      <c r="W90" s="25">
        <f t="shared" si="58"/>
        <v>50</v>
      </c>
      <c r="X90" s="25">
        <f t="shared" si="58"/>
        <v>51</v>
      </c>
      <c r="Y90" s="25">
        <f>CODE(Y89)</f>
        <v>44</v>
      </c>
      <c r="Z90" s="25">
        <f t="shared" ref="Z90:AB90" si="59">CODE(Z89)</f>
        <v>49</v>
      </c>
      <c r="AA90" s="25">
        <f t="shared" si="59"/>
        <v>50</v>
      </c>
      <c r="AB90" s="25">
        <f t="shared" si="59"/>
        <v>51</v>
      </c>
      <c r="AC90" s="25">
        <f>CODE(AC89)</f>
        <v>44</v>
      </c>
      <c r="AD90" s="25">
        <f t="shared" ref="AD90:AF90" si="60">CODE(AD89)</f>
        <v>49</v>
      </c>
      <c r="AE90" s="25">
        <f t="shared" si="60"/>
        <v>50</v>
      </c>
      <c r="AF90" s="25">
        <f t="shared" si="60"/>
        <v>51</v>
      </c>
      <c r="AG90" s="55">
        <f>SUM(I90:AF90)</f>
        <v>1259</v>
      </c>
      <c r="AH90" s="56"/>
      <c r="AI90" s="55">
        <v>3</v>
      </c>
      <c r="AJ90" s="56"/>
      <c r="AK90" s="23"/>
      <c r="AL90" s="13"/>
      <c r="BK90" s="6"/>
      <c r="BL90" s="4"/>
      <c r="BU90" s="6"/>
      <c r="CC90" s="33"/>
    </row>
    <row r="91" spans="5:81" x14ac:dyDescent="0.15">
      <c r="E91" s="13"/>
      <c r="F91" s="23" t="s">
        <v>260</v>
      </c>
      <c r="G91" s="55" t="str">
        <f>DEC2HEX(G90,2)</f>
        <v>02</v>
      </c>
      <c r="H91" s="56"/>
      <c r="I91" s="25" t="str">
        <f t="shared" ref="I91:X91" si="61">DEC2HEX(I90,2)</f>
        <v>30</v>
      </c>
      <c r="J91" s="25" t="str">
        <f t="shared" si="61"/>
        <v>31</v>
      </c>
      <c r="K91" s="25" t="str">
        <f t="shared" si="61"/>
        <v>30</v>
      </c>
      <c r="L91" s="25" t="str">
        <f t="shared" si="61"/>
        <v>34</v>
      </c>
      <c r="M91" s="25" t="str">
        <f t="shared" si="61"/>
        <v>54</v>
      </c>
      <c r="N91" s="25" t="str">
        <f t="shared" si="61"/>
        <v>43</v>
      </c>
      <c r="O91" s="25" t="str">
        <f t="shared" si="61"/>
        <v>4E</v>
      </c>
      <c r="P91" s="25" t="str">
        <f t="shared" si="61"/>
        <v>39</v>
      </c>
      <c r="Q91" s="25" t="str">
        <f t="shared" si="61"/>
        <v>2C</v>
      </c>
      <c r="R91" s="25" t="str">
        <f t="shared" si="61"/>
        <v>31</v>
      </c>
      <c r="S91" s="25" t="str">
        <f t="shared" si="61"/>
        <v>32</v>
      </c>
      <c r="T91" s="25" t="str">
        <f t="shared" si="61"/>
        <v>33</v>
      </c>
      <c r="U91" s="25" t="str">
        <f t="shared" si="61"/>
        <v>2C</v>
      </c>
      <c r="V91" s="25" t="str">
        <f t="shared" si="61"/>
        <v>31</v>
      </c>
      <c r="W91" s="25" t="str">
        <f t="shared" si="61"/>
        <v>32</v>
      </c>
      <c r="X91" s="25" t="str">
        <f t="shared" si="61"/>
        <v>33</v>
      </c>
      <c r="Y91" s="25" t="str">
        <f>DEC2HEX(Y90,2)</f>
        <v>2C</v>
      </c>
      <c r="Z91" s="25" t="str">
        <f t="shared" ref="Z91:AB91" si="62">DEC2HEX(Z90,2)</f>
        <v>31</v>
      </c>
      <c r="AA91" s="25" t="str">
        <f t="shared" si="62"/>
        <v>32</v>
      </c>
      <c r="AB91" s="25" t="str">
        <f t="shared" si="62"/>
        <v>33</v>
      </c>
      <c r="AC91" s="25" t="str">
        <f>DEC2HEX(AC90,2)</f>
        <v>2C</v>
      </c>
      <c r="AD91" s="25" t="str">
        <f t="shared" ref="AD91:AF91" si="63">DEC2HEX(AD90,2)</f>
        <v>31</v>
      </c>
      <c r="AE91" s="25" t="str">
        <f t="shared" si="63"/>
        <v>32</v>
      </c>
      <c r="AF91" s="25" t="str">
        <f t="shared" si="63"/>
        <v>33</v>
      </c>
      <c r="AG91" s="25" t="str">
        <f>DEC2HEX(CODE(MID(DEC2HEX(AG90,4),3,1)),2)</f>
        <v>45</v>
      </c>
      <c r="AH91" s="25" t="str">
        <f>DEC2HEX(CODE(MID(DEC2HEX(AG90,4),4,1)),2)</f>
        <v>42</v>
      </c>
      <c r="AI91" s="55" t="str">
        <f>DEC2HEX(AI90,2)</f>
        <v>03</v>
      </c>
      <c r="AJ91" s="56"/>
      <c r="AK91" s="23"/>
      <c r="AL91" s="13"/>
      <c r="BK91" s="6"/>
      <c r="BL91" s="4"/>
      <c r="BU91" s="6"/>
      <c r="CC91" s="33"/>
    </row>
    <row r="92" spans="5:81" x14ac:dyDescent="0.15">
      <c r="E92" s="13"/>
      <c r="AL92" s="13"/>
      <c r="BK92" s="6"/>
      <c r="BL92" s="4"/>
      <c r="BU92" s="6"/>
      <c r="CC92" s="33"/>
    </row>
    <row r="93" spans="5:81" ht="6" customHeight="1" x14ac:dyDescent="0.15">
      <c r="E93" s="13"/>
      <c r="F93" s="13"/>
      <c r="G93" s="13"/>
      <c r="H93" s="13"/>
      <c r="I93" s="13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BK93" s="6"/>
      <c r="BL93" s="4"/>
      <c r="BU93" s="6"/>
      <c r="CC93" s="33"/>
    </row>
  </sheetData>
  <mergeCells count="203">
    <mergeCell ref="Y17:Z17"/>
    <mergeCell ref="G91:H91"/>
    <mergeCell ref="AI91:AJ91"/>
    <mergeCell ref="AI88:AJ88"/>
    <mergeCell ref="G89:H89"/>
    <mergeCell ref="AI89:AJ89"/>
    <mergeCell ref="G90:H90"/>
    <mergeCell ref="AG90:AH90"/>
    <mergeCell ref="AI90:AJ90"/>
    <mergeCell ref="G84:H84"/>
    <mergeCell ref="AI84:AJ84"/>
    <mergeCell ref="G88:H88"/>
    <mergeCell ref="I88:L88"/>
    <mergeCell ref="M88:O88"/>
    <mergeCell ref="R88:T88"/>
    <mergeCell ref="V88:X88"/>
    <mergeCell ref="Z88:AB88"/>
    <mergeCell ref="AD88:AF88"/>
    <mergeCell ref="AG88:AH88"/>
    <mergeCell ref="AI81:AJ81"/>
    <mergeCell ref="G82:H82"/>
    <mergeCell ref="AI82:AJ82"/>
    <mergeCell ref="G83:H83"/>
    <mergeCell ref="AG83:AH83"/>
    <mergeCell ref="AI83:AJ83"/>
    <mergeCell ref="G77:H77"/>
    <mergeCell ref="AI77:AJ77"/>
    <mergeCell ref="G81:H81"/>
    <mergeCell ref="I81:L81"/>
    <mergeCell ref="M81:O81"/>
    <mergeCell ref="R81:T81"/>
    <mergeCell ref="V81:X81"/>
    <mergeCell ref="Z81:AB81"/>
    <mergeCell ref="AD81:AF81"/>
    <mergeCell ref="AG81:AH81"/>
    <mergeCell ref="AI74:AJ74"/>
    <mergeCell ref="G75:H75"/>
    <mergeCell ref="AI75:AJ75"/>
    <mergeCell ref="G76:H76"/>
    <mergeCell ref="AG76:AH76"/>
    <mergeCell ref="AI76:AJ76"/>
    <mergeCell ref="G70:H70"/>
    <mergeCell ref="AI70:AJ70"/>
    <mergeCell ref="G74:H74"/>
    <mergeCell ref="I74:L74"/>
    <mergeCell ref="M74:O74"/>
    <mergeCell ref="R74:T74"/>
    <mergeCell ref="V74:X74"/>
    <mergeCell ref="Z74:AB74"/>
    <mergeCell ref="AD74:AF74"/>
    <mergeCell ref="AG74:AH74"/>
    <mergeCell ref="AI67:AJ67"/>
    <mergeCell ref="G68:H68"/>
    <mergeCell ref="AI68:AJ68"/>
    <mergeCell ref="G69:H69"/>
    <mergeCell ref="AG69:AH69"/>
    <mergeCell ref="AI69:AJ69"/>
    <mergeCell ref="G63:H63"/>
    <mergeCell ref="AI63:AJ63"/>
    <mergeCell ref="G67:H67"/>
    <mergeCell ref="I67:L67"/>
    <mergeCell ref="M67:O67"/>
    <mergeCell ref="R67:T67"/>
    <mergeCell ref="V67:X67"/>
    <mergeCell ref="Z67:AB67"/>
    <mergeCell ref="AD67:AF67"/>
    <mergeCell ref="AG67:AH67"/>
    <mergeCell ref="AI60:AJ60"/>
    <mergeCell ref="G61:H61"/>
    <mergeCell ref="AI61:AJ61"/>
    <mergeCell ref="G62:H62"/>
    <mergeCell ref="AG62:AH62"/>
    <mergeCell ref="AI62:AJ62"/>
    <mergeCell ref="G56:H56"/>
    <mergeCell ref="AI56:AJ56"/>
    <mergeCell ref="G60:H60"/>
    <mergeCell ref="I60:L60"/>
    <mergeCell ref="M60:O60"/>
    <mergeCell ref="R60:T60"/>
    <mergeCell ref="V60:X60"/>
    <mergeCell ref="Z60:AB60"/>
    <mergeCell ref="AD60:AF60"/>
    <mergeCell ref="AG60:AH60"/>
    <mergeCell ref="AI53:AJ53"/>
    <mergeCell ref="G54:H54"/>
    <mergeCell ref="AI54:AJ54"/>
    <mergeCell ref="G55:H55"/>
    <mergeCell ref="AG55:AH55"/>
    <mergeCell ref="AI55:AJ55"/>
    <mergeCell ref="G49:H49"/>
    <mergeCell ref="AI49:AJ49"/>
    <mergeCell ref="G53:H53"/>
    <mergeCell ref="I53:L53"/>
    <mergeCell ref="M53:O53"/>
    <mergeCell ref="R53:T53"/>
    <mergeCell ref="V53:X53"/>
    <mergeCell ref="Z53:AB53"/>
    <mergeCell ref="AD53:AF53"/>
    <mergeCell ref="AG53:AH53"/>
    <mergeCell ref="AI46:AJ46"/>
    <mergeCell ref="G47:H47"/>
    <mergeCell ref="AI47:AJ47"/>
    <mergeCell ref="G48:H48"/>
    <mergeCell ref="AG48:AH48"/>
    <mergeCell ref="AI48:AJ48"/>
    <mergeCell ref="G42:H42"/>
    <mergeCell ref="AI42:AJ42"/>
    <mergeCell ref="G46:H46"/>
    <mergeCell ref="I46:L46"/>
    <mergeCell ref="M46:O46"/>
    <mergeCell ref="R46:T46"/>
    <mergeCell ref="V46:X46"/>
    <mergeCell ref="Z46:AB46"/>
    <mergeCell ref="AD46:AF46"/>
    <mergeCell ref="AG46:AH46"/>
    <mergeCell ref="AI39:AJ39"/>
    <mergeCell ref="G40:H40"/>
    <mergeCell ref="AI40:AJ40"/>
    <mergeCell ref="G41:H41"/>
    <mergeCell ref="AG41:AH41"/>
    <mergeCell ref="AI41:AJ41"/>
    <mergeCell ref="G35:H35"/>
    <mergeCell ref="AI35:AJ35"/>
    <mergeCell ref="G39:H39"/>
    <mergeCell ref="I39:L39"/>
    <mergeCell ref="M39:O39"/>
    <mergeCell ref="R39:T39"/>
    <mergeCell ref="V39:X39"/>
    <mergeCell ref="Z39:AB39"/>
    <mergeCell ref="AD39:AF39"/>
    <mergeCell ref="AG39:AH39"/>
    <mergeCell ref="AD32:AF32"/>
    <mergeCell ref="AG32:AH32"/>
    <mergeCell ref="AI32:AJ32"/>
    <mergeCell ref="G33:H33"/>
    <mergeCell ref="AI33:AJ33"/>
    <mergeCell ref="G34:H34"/>
    <mergeCell ref="AG34:AH34"/>
    <mergeCell ref="AI34:AJ34"/>
    <mergeCell ref="AG27:AH27"/>
    <mergeCell ref="AI27:AJ27"/>
    <mergeCell ref="G28:H28"/>
    <mergeCell ref="AI28:AJ28"/>
    <mergeCell ref="G32:H32"/>
    <mergeCell ref="I32:L32"/>
    <mergeCell ref="M32:O32"/>
    <mergeCell ref="R32:T32"/>
    <mergeCell ref="V32:X32"/>
    <mergeCell ref="Z32:AB32"/>
    <mergeCell ref="V25:X25"/>
    <mergeCell ref="Z25:AB25"/>
    <mergeCell ref="AD25:AF25"/>
    <mergeCell ref="AG25:AH25"/>
    <mergeCell ref="AI25:AJ25"/>
    <mergeCell ref="G26:H26"/>
    <mergeCell ref="AI26:AJ26"/>
    <mergeCell ref="C25:C28"/>
    <mergeCell ref="D25:D28"/>
    <mergeCell ref="G25:H25"/>
    <mergeCell ref="I25:L25"/>
    <mergeCell ref="M25:O25"/>
    <mergeCell ref="R25:T25"/>
    <mergeCell ref="G27:H27"/>
    <mergeCell ref="C16:C22"/>
    <mergeCell ref="D18:D21"/>
    <mergeCell ref="G18:H18"/>
    <mergeCell ref="I18:L18"/>
    <mergeCell ref="M18:O18"/>
    <mergeCell ref="P18:V18"/>
    <mergeCell ref="W18:X18"/>
    <mergeCell ref="Y18:Z18"/>
    <mergeCell ref="Z10:AA10"/>
    <mergeCell ref="G11:H11"/>
    <mergeCell ref="Z11:AA11"/>
    <mergeCell ref="G12:H12"/>
    <mergeCell ref="X12:Y12"/>
    <mergeCell ref="Z12:AA12"/>
    <mergeCell ref="G19:H19"/>
    <mergeCell ref="Y19:Z19"/>
    <mergeCell ref="G20:H20"/>
    <mergeCell ref="W20:X20"/>
    <mergeCell ref="Y20:Z20"/>
    <mergeCell ref="G21:H21"/>
    <mergeCell ref="Y21:Z21"/>
    <mergeCell ref="G13:H13"/>
    <mergeCell ref="Z13:AA13"/>
    <mergeCell ref="G17:H17"/>
    <mergeCell ref="BK6:BK7"/>
    <mergeCell ref="B7:B8"/>
    <mergeCell ref="C10:C13"/>
    <mergeCell ref="D10:D13"/>
    <mergeCell ref="G10:H10"/>
    <mergeCell ref="I10:L10"/>
    <mergeCell ref="M10:O10"/>
    <mergeCell ref="P10:S10"/>
    <mergeCell ref="T10:W10"/>
    <mergeCell ref="X10:Y10"/>
    <mergeCell ref="B5:B6"/>
    <mergeCell ref="C6:C7"/>
    <mergeCell ref="D6:D7"/>
    <mergeCell ref="E6:E7"/>
    <mergeCell ref="F6:AK7"/>
    <mergeCell ref="AL6:AL7"/>
  </mergeCells>
  <phoneticPr fontId="2" type="noConversion"/>
  <pageMargins left="0.7" right="0.7" top="0.75" bottom="0.75" header="0.3" footer="0.3"/>
  <pageSetup paperSize="9" scale="40" fitToHeight="0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BP78"/>
  <sheetViews>
    <sheetView showGridLines="0" zoomScale="85" zoomScaleNormal="85" zoomScaleSheetLayoutView="55" zoomScalePageLayoutView="40" workbookViewId="0">
      <selection activeCell="AF52" sqref="AF52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32" width="3.109375" style="6" customWidth="1"/>
    <col min="33" max="33" width="2.77734375" style="6" customWidth="1"/>
    <col min="34" max="34" width="0.6640625" style="6" customWidth="1"/>
    <col min="35" max="35" width="2.77734375" style="6" customWidth="1"/>
    <col min="36" max="37" width="2.88671875" style="6" customWidth="1"/>
    <col min="38" max="41" width="3.109375" style="6" customWidth="1"/>
    <col min="42" max="44" width="2.88671875" style="6" customWidth="1"/>
    <col min="45" max="48" width="3.109375" style="6" customWidth="1"/>
    <col min="49" max="67" width="2.88671875" style="6" customWidth="1"/>
    <col min="68" max="68" width="0.6640625" style="6" customWidth="1"/>
    <col min="69" max="16384" width="8.88671875" style="6"/>
  </cols>
  <sheetData>
    <row r="3" spans="3:68" ht="54" customHeight="1" x14ac:dyDescent="0.15">
      <c r="D3" s="5" t="s">
        <v>106</v>
      </c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BB3" s="7"/>
      <c r="BC3" s="7"/>
      <c r="BD3" s="7"/>
      <c r="BE3" s="7"/>
      <c r="BF3" s="7" t="s">
        <v>18</v>
      </c>
      <c r="BG3" s="7"/>
      <c r="BH3" s="7"/>
      <c r="BI3" s="7"/>
      <c r="BJ3" s="8"/>
      <c r="BK3" s="8"/>
      <c r="BL3" s="8"/>
    </row>
    <row r="4" spans="3:68" ht="12" customHeight="1" x14ac:dyDescent="0.15">
      <c r="D4" s="5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BB4" s="7"/>
      <c r="BC4" s="7"/>
      <c r="BD4" s="7"/>
      <c r="BE4" s="7"/>
      <c r="BF4" s="7"/>
      <c r="BG4" s="7"/>
      <c r="BH4" s="7"/>
      <c r="BI4" s="7"/>
      <c r="BJ4" s="8"/>
      <c r="BK4" s="8"/>
      <c r="BL4" s="8"/>
    </row>
    <row r="7" spans="3:68" ht="3.75" customHeight="1" x14ac:dyDescent="0.15">
      <c r="C7" s="69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2"/>
      <c r="BP7" s="13"/>
    </row>
    <row r="8" spans="3:68" ht="16.5" customHeight="1" x14ac:dyDescent="0.15">
      <c r="C8" s="69"/>
      <c r="D8" s="70" t="s">
        <v>2</v>
      </c>
      <c r="E8" s="72" t="s">
        <v>3</v>
      </c>
      <c r="F8" s="74"/>
      <c r="G8" s="62" t="s">
        <v>74</v>
      </c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14"/>
      <c r="AI8" s="62" t="s">
        <v>73</v>
      </c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3"/>
      <c r="BP8" s="13"/>
    </row>
    <row r="9" spans="3:68" ht="16.5" customHeight="1" x14ac:dyDescent="0.15">
      <c r="C9" s="69"/>
      <c r="D9" s="71"/>
      <c r="E9" s="73"/>
      <c r="F9" s="75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15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5"/>
      <c r="BP9" s="13"/>
    </row>
    <row r="10" spans="3:68" ht="3.75" customHeight="1" x14ac:dyDescent="0.15">
      <c r="C10" s="69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9"/>
      <c r="BP10" s="13"/>
    </row>
    <row r="11" spans="3:68" x14ac:dyDescent="0.15">
      <c r="C11" s="18"/>
      <c r="D11" s="20"/>
      <c r="E11" s="21"/>
      <c r="F11" s="18"/>
      <c r="AH11" s="13"/>
      <c r="BO11" s="22"/>
      <c r="BP11" s="13"/>
    </row>
    <row r="12" spans="3:68" x14ac:dyDescent="0.15">
      <c r="C12" s="18"/>
      <c r="D12" s="59">
        <v>0</v>
      </c>
      <c r="E12" s="60" t="s">
        <v>104</v>
      </c>
      <c r="F12" s="18"/>
      <c r="G12" s="23"/>
      <c r="H12" s="57" t="s">
        <v>0</v>
      </c>
      <c r="I12" s="57"/>
      <c r="J12" s="57" t="s">
        <v>167</v>
      </c>
      <c r="K12" s="57"/>
      <c r="L12" s="57"/>
      <c r="M12" s="66" t="s">
        <v>146</v>
      </c>
      <c r="N12" s="67"/>
      <c r="O12" s="67"/>
      <c r="P12" s="68"/>
      <c r="Q12" s="27" t="s">
        <v>41</v>
      </c>
      <c r="R12" s="57" t="s">
        <v>163</v>
      </c>
      <c r="S12" s="57"/>
      <c r="T12" s="57"/>
      <c r="U12" s="57"/>
      <c r="V12" s="57" t="s">
        <v>1</v>
      </c>
      <c r="W12" s="57"/>
      <c r="X12" s="57" t="s">
        <v>168</v>
      </c>
      <c r="Y12" s="57"/>
      <c r="AH12" s="13"/>
      <c r="AJ12" s="57" t="s">
        <v>0</v>
      </c>
      <c r="AK12" s="57"/>
      <c r="AL12" s="57" t="s">
        <v>167</v>
      </c>
      <c r="AM12" s="57"/>
      <c r="AN12" s="57"/>
      <c r="AO12" s="57" t="s">
        <v>6</v>
      </c>
      <c r="AP12" s="57"/>
      <c r="AQ12" s="57"/>
      <c r="AR12" s="57" t="s">
        <v>1</v>
      </c>
      <c r="AS12" s="57"/>
      <c r="AT12" s="57" t="s">
        <v>168</v>
      </c>
      <c r="AU12" s="57"/>
      <c r="BO12" s="22"/>
      <c r="BP12" s="13"/>
    </row>
    <row r="13" spans="3:68" x14ac:dyDescent="0.15">
      <c r="C13" s="18"/>
      <c r="D13" s="59"/>
      <c r="E13" s="60"/>
      <c r="F13" s="18"/>
      <c r="G13" s="23" t="s">
        <v>169</v>
      </c>
      <c r="H13" s="58" t="s">
        <v>102</v>
      </c>
      <c r="I13" s="58"/>
      <c r="J13" s="24" t="s">
        <v>15</v>
      </c>
      <c r="K13" s="24" t="s">
        <v>34</v>
      </c>
      <c r="L13" s="24" t="s">
        <v>27</v>
      </c>
      <c r="M13" s="25">
        <v>0</v>
      </c>
      <c r="N13" s="35">
        <v>2</v>
      </c>
      <c r="O13" s="25">
        <v>0</v>
      </c>
      <c r="P13" s="25">
        <v>2</v>
      </c>
      <c r="Q13" s="28" t="s">
        <v>25</v>
      </c>
      <c r="R13" s="25">
        <v>0</v>
      </c>
      <c r="S13" s="25">
        <v>0</v>
      </c>
      <c r="T13" s="25">
        <v>2</v>
      </c>
      <c r="U13" s="25">
        <v>0</v>
      </c>
      <c r="V13" s="25" t="str">
        <f>MID(DEC2HEX(V14,4),3,1)</f>
        <v>A</v>
      </c>
      <c r="W13" s="25" t="str">
        <f>MID(DEC2HEX(V14,4),4,1)</f>
        <v>8</v>
      </c>
      <c r="X13" s="58" t="s">
        <v>170</v>
      </c>
      <c r="Y13" s="58"/>
      <c r="AH13" s="13"/>
      <c r="AJ13" s="58" t="s">
        <v>102</v>
      </c>
      <c r="AK13" s="58"/>
      <c r="AL13" s="24" t="s">
        <v>14</v>
      </c>
      <c r="AM13" s="24" t="s">
        <v>15</v>
      </c>
      <c r="AN13" s="24" t="s">
        <v>16</v>
      </c>
      <c r="AO13" s="25" t="str">
        <f>J13</f>
        <v>C</v>
      </c>
      <c r="AP13" s="25" t="str">
        <f>K13</f>
        <v>B</v>
      </c>
      <c r="AQ13" s="25" t="str">
        <f>L13</f>
        <v>T</v>
      </c>
      <c r="AR13" s="25" t="str">
        <f>MID(DEC2HEX(AR14,4),3,1)</f>
        <v>A</v>
      </c>
      <c r="AS13" s="25" t="str">
        <f>MID(DEC2HEX(AR14,4),4,1)</f>
        <v>8</v>
      </c>
      <c r="AT13" s="58" t="s">
        <v>170</v>
      </c>
      <c r="AU13" s="58"/>
      <c r="BO13" s="22"/>
      <c r="BP13" s="13"/>
    </row>
    <row r="14" spans="3:68" x14ac:dyDescent="0.15">
      <c r="C14" s="18"/>
      <c r="D14" s="59"/>
      <c r="E14" s="60"/>
      <c r="F14" s="18"/>
      <c r="G14" s="23" t="s">
        <v>171</v>
      </c>
      <c r="H14" s="58">
        <v>2</v>
      </c>
      <c r="I14" s="58"/>
      <c r="J14" s="25">
        <f t="shared" ref="J14:U14" si="0">CODE(J13)</f>
        <v>67</v>
      </c>
      <c r="K14" s="25">
        <f t="shared" si="0"/>
        <v>66</v>
      </c>
      <c r="L14" s="25">
        <f t="shared" si="0"/>
        <v>84</v>
      </c>
      <c r="M14" s="25">
        <f t="shared" si="0"/>
        <v>48</v>
      </c>
      <c r="N14" s="25">
        <f t="shared" si="0"/>
        <v>50</v>
      </c>
      <c r="O14" s="25">
        <f t="shared" si="0"/>
        <v>48</v>
      </c>
      <c r="P14" s="25">
        <f t="shared" si="0"/>
        <v>50</v>
      </c>
      <c r="Q14" s="25">
        <f>CODE(Q13)</f>
        <v>73</v>
      </c>
      <c r="R14" s="25">
        <f t="shared" si="0"/>
        <v>48</v>
      </c>
      <c r="S14" s="25">
        <f t="shared" si="0"/>
        <v>48</v>
      </c>
      <c r="T14" s="25">
        <f t="shared" si="0"/>
        <v>50</v>
      </c>
      <c r="U14" s="25">
        <f t="shared" si="0"/>
        <v>48</v>
      </c>
      <c r="V14" s="55">
        <f>SUM(J14:U14)</f>
        <v>680</v>
      </c>
      <c r="W14" s="56"/>
      <c r="X14" s="55">
        <v>3</v>
      </c>
      <c r="Y14" s="56"/>
      <c r="AH14" s="13"/>
      <c r="AJ14" s="58">
        <v>2</v>
      </c>
      <c r="AK14" s="58"/>
      <c r="AL14" s="25">
        <f t="shared" ref="AL14:AQ14" si="1">CODE(AL13)</f>
        <v>65</v>
      </c>
      <c r="AM14" s="25">
        <f t="shared" si="1"/>
        <v>67</v>
      </c>
      <c r="AN14" s="25">
        <f t="shared" si="1"/>
        <v>75</v>
      </c>
      <c r="AO14" s="25">
        <f t="shared" si="1"/>
        <v>67</v>
      </c>
      <c r="AP14" s="25">
        <f t="shared" si="1"/>
        <v>66</v>
      </c>
      <c r="AQ14" s="25">
        <f t="shared" si="1"/>
        <v>84</v>
      </c>
      <c r="AR14" s="55">
        <f>SUM(AL14:AQ14)</f>
        <v>424</v>
      </c>
      <c r="AS14" s="56"/>
      <c r="AT14" s="55">
        <v>3</v>
      </c>
      <c r="AU14" s="56"/>
      <c r="BO14" s="22"/>
      <c r="BP14" s="13"/>
    </row>
    <row r="15" spans="3:68" x14ac:dyDescent="0.15">
      <c r="C15" s="18"/>
      <c r="D15" s="59"/>
      <c r="E15" s="60"/>
      <c r="F15" s="18"/>
      <c r="G15" s="23" t="s">
        <v>172</v>
      </c>
      <c r="H15" s="55" t="str">
        <f>DEC2HEX(H14,2)</f>
        <v>02</v>
      </c>
      <c r="I15" s="56"/>
      <c r="J15" s="25" t="str">
        <f t="shared" ref="J15:U15" si="2">DEC2HEX(J14,2)</f>
        <v>43</v>
      </c>
      <c r="K15" s="25" t="str">
        <f t="shared" si="2"/>
        <v>42</v>
      </c>
      <c r="L15" s="25" t="str">
        <f t="shared" si="2"/>
        <v>54</v>
      </c>
      <c r="M15" s="25" t="str">
        <f t="shared" si="2"/>
        <v>30</v>
      </c>
      <c r="N15" s="25" t="str">
        <f t="shared" si="2"/>
        <v>32</v>
      </c>
      <c r="O15" s="25" t="str">
        <f t="shared" si="2"/>
        <v>30</v>
      </c>
      <c r="P15" s="25" t="str">
        <f t="shared" si="2"/>
        <v>32</v>
      </c>
      <c r="Q15" s="25" t="str">
        <f>DEC2HEX(Q14,2)</f>
        <v>49</v>
      </c>
      <c r="R15" s="25" t="str">
        <f t="shared" si="2"/>
        <v>30</v>
      </c>
      <c r="S15" s="25" t="str">
        <f t="shared" si="2"/>
        <v>30</v>
      </c>
      <c r="T15" s="25" t="str">
        <f t="shared" si="2"/>
        <v>32</v>
      </c>
      <c r="U15" s="25" t="str">
        <f t="shared" si="2"/>
        <v>30</v>
      </c>
      <c r="V15" s="25" t="str">
        <f>DEC2HEX(CODE(MID(DEC2HEX(V14,4),3,1)),2)</f>
        <v>41</v>
      </c>
      <c r="W15" s="25" t="str">
        <f>DEC2HEX(CODE(MID(DEC2HEX(V14,4),4,1)),2)</f>
        <v>38</v>
      </c>
      <c r="X15" s="55" t="str">
        <f>DEC2HEX(X14,2)</f>
        <v>03</v>
      </c>
      <c r="Y15" s="56"/>
      <c r="AH15" s="13"/>
      <c r="AJ15" s="55" t="str">
        <f>DEC2HEX(AJ14,2)</f>
        <v>02</v>
      </c>
      <c r="AK15" s="56"/>
      <c r="AL15" s="25" t="str">
        <f t="shared" ref="AL15:AQ15" si="3">DEC2HEX(AL14,2)</f>
        <v>41</v>
      </c>
      <c r="AM15" s="25" t="str">
        <f t="shared" si="3"/>
        <v>43</v>
      </c>
      <c r="AN15" s="25" t="str">
        <f t="shared" si="3"/>
        <v>4B</v>
      </c>
      <c r="AO15" s="25" t="str">
        <f t="shared" si="3"/>
        <v>43</v>
      </c>
      <c r="AP15" s="25" t="str">
        <f t="shared" si="3"/>
        <v>42</v>
      </c>
      <c r="AQ15" s="25" t="str">
        <f t="shared" si="3"/>
        <v>54</v>
      </c>
      <c r="AR15" s="25" t="str">
        <f>DEC2HEX(CODE(MID(DEC2HEX(AR14,4),3,1)),2)</f>
        <v>41</v>
      </c>
      <c r="AS15" s="25" t="str">
        <f>DEC2HEX(CODE(MID(DEC2HEX(AR14,4),4,1)),2)</f>
        <v>38</v>
      </c>
      <c r="AT15" s="55" t="str">
        <f>DEC2HEX(AT14,2)</f>
        <v>03</v>
      </c>
      <c r="AU15" s="56"/>
      <c r="BO15" s="22"/>
      <c r="BP15" s="13"/>
    </row>
    <row r="16" spans="3:68" x14ac:dyDescent="0.15">
      <c r="C16" s="18"/>
      <c r="D16" s="20"/>
      <c r="E16" s="21"/>
      <c r="F16" s="18"/>
      <c r="AH16" s="13"/>
      <c r="BO16" s="22"/>
      <c r="BP16" s="13"/>
    </row>
    <row r="17" spans="3:68" x14ac:dyDescent="0.15">
      <c r="C17" s="18"/>
      <c r="D17" s="20" t="s">
        <v>123</v>
      </c>
      <c r="E17" s="21" t="s">
        <v>109</v>
      </c>
      <c r="F17" s="18"/>
      <c r="AH17" s="13"/>
      <c r="BO17" s="22"/>
      <c r="BP17" s="13"/>
    </row>
    <row r="18" spans="3:68" x14ac:dyDescent="0.15">
      <c r="C18" s="18"/>
      <c r="D18" s="20"/>
      <c r="E18" s="21"/>
      <c r="F18" s="18"/>
      <c r="AH18" s="13"/>
      <c r="BO18" s="22"/>
      <c r="BP18" s="13"/>
    </row>
    <row r="19" spans="3:68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9"/>
      <c r="BP19" s="13"/>
    </row>
    <row r="21" spans="3:68" ht="3.75" customHeight="1" x14ac:dyDescent="0.15">
      <c r="C21" s="18"/>
      <c r="D21" s="16"/>
      <c r="E21" s="17"/>
      <c r="F21" s="18"/>
      <c r="G21" s="13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3"/>
      <c r="AH21" s="13"/>
      <c r="AI21" s="13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9"/>
      <c r="BP21" s="13"/>
    </row>
    <row r="22" spans="3:68" x14ac:dyDescent="0.15">
      <c r="C22" s="18"/>
      <c r="D22" s="20"/>
      <c r="E22" s="21"/>
      <c r="F22" s="18"/>
      <c r="AH22" s="13"/>
      <c r="BO22" s="22"/>
      <c r="BP22" s="13"/>
    </row>
    <row r="23" spans="3:68" x14ac:dyDescent="0.15">
      <c r="C23" s="18"/>
      <c r="D23" s="59">
        <v>1</v>
      </c>
      <c r="E23" s="60" t="s">
        <v>99</v>
      </c>
      <c r="F23" s="18"/>
      <c r="G23" s="23"/>
      <c r="H23" s="57" t="s">
        <v>0</v>
      </c>
      <c r="I23" s="57"/>
      <c r="J23" s="57" t="s">
        <v>146</v>
      </c>
      <c r="K23" s="57"/>
      <c r="L23" s="57"/>
      <c r="M23" s="57"/>
      <c r="N23" s="57" t="s">
        <v>167</v>
      </c>
      <c r="O23" s="57"/>
      <c r="P23" s="57"/>
      <c r="Q23" s="57" t="s">
        <v>75</v>
      </c>
      <c r="R23" s="57"/>
      <c r="S23" s="57"/>
      <c r="T23" s="57"/>
      <c r="U23" s="57" t="s">
        <v>166</v>
      </c>
      <c r="V23" s="57"/>
      <c r="W23" s="57"/>
      <c r="X23" s="57"/>
      <c r="Y23" s="57" t="s">
        <v>1</v>
      </c>
      <c r="Z23" s="57"/>
      <c r="AA23" s="57" t="s">
        <v>168</v>
      </c>
      <c r="AB23" s="57"/>
      <c r="AH23" s="13"/>
      <c r="AJ23" s="57" t="s">
        <v>0</v>
      </c>
      <c r="AK23" s="57"/>
      <c r="AL23" s="57" t="s">
        <v>65</v>
      </c>
      <c r="AM23" s="57"/>
      <c r="AN23" s="57"/>
      <c r="AO23" s="57"/>
      <c r="AP23" s="57" t="s">
        <v>167</v>
      </c>
      <c r="AQ23" s="57"/>
      <c r="AR23" s="57"/>
      <c r="AS23" s="57" t="s">
        <v>66</v>
      </c>
      <c r="AT23" s="57"/>
      <c r="AU23" s="57"/>
      <c r="AV23" s="57"/>
      <c r="AW23" s="57" t="s">
        <v>6</v>
      </c>
      <c r="AX23" s="57"/>
      <c r="AY23" s="57"/>
      <c r="AZ23" s="57" t="s">
        <v>1</v>
      </c>
      <c r="BA23" s="57"/>
      <c r="BB23" s="57" t="s">
        <v>168</v>
      </c>
      <c r="BC23" s="57"/>
      <c r="BE23" s="6" t="s">
        <v>19</v>
      </c>
      <c r="BO23" s="22"/>
      <c r="BP23" s="13"/>
    </row>
    <row r="24" spans="3:68" x14ac:dyDescent="0.15">
      <c r="C24" s="18"/>
      <c r="D24" s="59"/>
      <c r="E24" s="60"/>
      <c r="F24" s="18"/>
      <c r="G24" s="23" t="s">
        <v>169</v>
      </c>
      <c r="H24" s="58" t="s">
        <v>102</v>
      </c>
      <c r="I24" s="58"/>
      <c r="J24" s="25">
        <v>0</v>
      </c>
      <c r="K24" s="28">
        <v>2</v>
      </c>
      <c r="L24" s="25">
        <v>2</v>
      </c>
      <c r="M24" s="25">
        <v>1</v>
      </c>
      <c r="N24" s="24" t="s">
        <v>14</v>
      </c>
      <c r="O24" s="24" t="s">
        <v>15</v>
      </c>
      <c r="P24" s="24" t="s">
        <v>37</v>
      </c>
      <c r="Q24" s="25">
        <v>0</v>
      </c>
      <c r="R24" s="25">
        <v>0</v>
      </c>
      <c r="S24" s="25">
        <v>2</v>
      </c>
      <c r="T24" s="25">
        <v>1</v>
      </c>
      <c r="U24" s="25">
        <v>0</v>
      </c>
      <c r="V24" s="25">
        <v>0</v>
      </c>
      <c r="W24" s="25">
        <v>0</v>
      </c>
      <c r="X24" s="25">
        <v>1</v>
      </c>
      <c r="Y24" s="25" t="str">
        <f>MID(DEC2HEX(Y25,4),3,1)</f>
        <v>1</v>
      </c>
      <c r="Z24" s="25" t="str">
        <f>MID(DEC2HEX(Y25,4),4,1)</f>
        <v>4</v>
      </c>
      <c r="AA24" s="58" t="s">
        <v>170</v>
      </c>
      <c r="AB24" s="58"/>
      <c r="AH24" s="13"/>
      <c r="AJ24" s="58" t="s">
        <v>102</v>
      </c>
      <c r="AK24" s="58"/>
      <c r="AL24" s="25">
        <v>0</v>
      </c>
      <c r="AM24" s="25">
        <v>0</v>
      </c>
      <c r="AN24" s="25">
        <v>0</v>
      </c>
      <c r="AO24" s="25">
        <v>1</v>
      </c>
      <c r="AP24" s="24" t="s">
        <v>14</v>
      </c>
      <c r="AQ24" s="24" t="s">
        <v>15</v>
      </c>
      <c r="AR24" s="24" t="s">
        <v>16</v>
      </c>
      <c r="AS24" s="25">
        <v>0</v>
      </c>
      <c r="AT24" s="25">
        <v>2</v>
      </c>
      <c r="AU24" s="25">
        <v>0</v>
      </c>
      <c r="AV24" s="25">
        <v>5</v>
      </c>
      <c r="AW24" s="25" t="str">
        <f>N24</f>
        <v>A</v>
      </c>
      <c r="AX24" s="25" t="str">
        <f>O24</f>
        <v>C</v>
      </c>
      <c r="AY24" s="25" t="str">
        <f>P24</f>
        <v>G</v>
      </c>
      <c r="AZ24" s="25" t="str">
        <f>MID(DEC2HEX(AZ25,4),3,1)</f>
        <v>2</v>
      </c>
      <c r="BA24" s="25" t="str">
        <f>MID(DEC2HEX(AZ25,4),4,1)</f>
        <v>2</v>
      </c>
      <c r="BB24" s="58" t="s">
        <v>170</v>
      </c>
      <c r="BC24" s="58"/>
      <c r="BE24" s="6" t="s">
        <v>63</v>
      </c>
      <c r="BO24" s="22"/>
      <c r="BP24" s="13"/>
    </row>
    <row r="25" spans="3:68" x14ac:dyDescent="0.15">
      <c r="C25" s="18"/>
      <c r="D25" s="59"/>
      <c r="E25" s="60"/>
      <c r="F25" s="18"/>
      <c r="G25" s="23" t="s">
        <v>171</v>
      </c>
      <c r="H25" s="58">
        <v>2</v>
      </c>
      <c r="I25" s="58"/>
      <c r="J25" s="25">
        <f t="shared" ref="J25:X25" si="4">CODE(J24)</f>
        <v>48</v>
      </c>
      <c r="K25" s="25">
        <f t="shared" si="4"/>
        <v>50</v>
      </c>
      <c r="L25" s="25">
        <f t="shared" si="4"/>
        <v>50</v>
      </c>
      <c r="M25" s="25">
        <f t="shared" si="4"/>
        <v>49</v>
      </c>
      <c r="N25" s="25">
        <f t="shared" si="4"/>
        <v>65</v>
      </c>
      <c r="O25" s="25">
        <f t="shared" si="4"/>
        <v>67</v>
      </c>
      <c r="P25" s="25">
        <f t="shared" si="4"/>
        <v>71</v>
      </c>
      <c r="Q25" s="25">
        <f t="shared" si="4"/>
        <v>48</v>
      </c>
      <c r="R25" s="25">
        <f t="shared" si="4"/>
        <v>48</v>
      </c>
      <c r="S25" s="25">
        <f t="shared" si="4"/>
        <v>50</v>
      </c>
      <c r="T25" s="25">
        <f t="shared" si="4"/>
        <v>49</v>
      </c>
      <c r="U25" s="25">
        <f t="shared" si="4"/>
        <v>48</v>
      </c>
      <c r="V25" s="25">
        <f t="shared" si="4"/>
        <v>48</v>
      </c>
      <c r="W25" s="25">
        <f t="shared" si="4"/>
        <v>48</v>
      </c>
      <c r="X25" s="25">
        <f t="shared" si="4"/>
        <v>49</v>
      </c>
      <c r="Y25" s="55">
        <f>SUM(J25:X25)</f>
        <v>788</v>
      </c>
      <c r="Z25" s="56"/>
      <c r="AA25" s="55">
        <v>3</v>
      </c>
      <c r="AB25" s="56"/>
      <c r="AH25" s="13"/>
      <c r="AJ25" s="58">
        <v>2</v>
      </c>
      <c r="AK25" s="58"/>
      <c r="AL25" s="25">
        <f t="shared" ref="AL25:AY25" si="5">CODE(AL24)</f>
        <v>48</v>
      </c>
      <c r="AM25" s="25">
        <f t="shared" si="5"/>
        <v>48</v>
      </c>
      <c r="AN25" s="25">
        <f t="shared" si="5"/>
        <v>48</v>
      </c>
      <c r="AO25" s="25">
        <f t="shared" si="5"/>
        <v>49</v>
      </c>
      <c r="AP25" s="25">
        <f t="shared" si="5"/>
        <v>65</v>
      </c>
      <c r="AQ25" s="25">
        <f t="shared" si="5"/>
        <v>67</v>
      </c>
      <c r="AR25" s="25">
        <f t="shared" si="5"/>
        <v>75</v>
      </c>
      <c r="AS25" s="25">
        <f t="shared" si="5"/>
        <v>48</v>
      </c>
      <c r="AT25" s="25">
        <f t="shared" si="5"/>
        <v>50</v>
      </c>
      <c r="AU25" s="25">
        <f t="shared" si="5"/>
        <v>48</v>
      </c>
      <c r="AV25" s="25">
        <f t="shared" si="5"/>
        <v>53</v>
      </c>
      <c r="AW25" s="25">
        <f t="shared" si="5"/>
        <v>65</v>
      </c>
      <c r="AX25" s="25">
        <f t="shared" si="5"/>
        <v>67</v>
      </c>
      <c r="AY25" s="25">
        <f t="shared" si="5"/>
        <v>71</v>
      </c>
      <c r="AZ25" s="55">
        <f>SUM(AL25:AY25)</f>
        <v>802</v>
      </c>
      <c r="BA25" s="56"/>
      <c r="BB25" s="55">
        <v>3</v>
      </c>
      <c r="BC25" s="56"/>
      <c r="BE25" s="6" t="s">
        <v>64</v>
      </c>
      <c r="BO25" s="22"/>
      <c r="BP25" s="13"/>
    </row>
    <row r="26" spans="3:68" x14ac:dyDescent="0.15">
      <c r="C26" s="18"/>
      <c r="D26" s="59"/>
      <c r="E26" s="60"/>
      <c r="F26" s="18"/>
      <c r="G26" s="23" t="s">
        <v>172</v>
      </c>
      <c r="H26" s="55" t="str">
        <f>DEC2HEX(H25,2)</f>
        <v>02</v>
      </c>
      <c r="I26" s="56"/>
      <c r="J26" s="25" t="str">
        <f t="shared" ref="J26:X26" si="6">DEC2HEX(J25,2)</f>
        <v>30</v>
      </c>
      <c r="K26" s="25" t="str">
        <f t="shared" si="6"/>
        <v>32</v>
      </c>
      <c r="L26" s="25" t="str">
        <f t="shared" si="6"/>
        <v>32</v>
      </c>
      <c r="M26" s="25" t="str">
        <f t="shared" si="6"/>
        <v>31</v>
      </c>
      <c r="N26" s="25" t="str">
        <f t="shared" si="6"/>
        <v>41</v>
      </c>
      <c r="O26" s="25" t="str">
        <f t="shared" si="6"/>
        <v>43</v>
      </c>
      <c r="P26" s="25" t="str">
        <f t="shared" si="6"/>
        <v>47</v>
      </c>
      <c r="Q26" s="25" t="str">
        <f t="shared" si="6"/>
        <v>30</v>
      </c>
      <c r="R26" s="25" t="str">
        <f t="shared" si="6"/>
        <v>30</v>
      </c>
      <c r="S26" s="25" t="str">
        <f t="shared" si="6"/>
        <v>32</v>
      </c>
      <c r="T26" s="25" t="str">
        <f t="shared" si="6"/>
        <v>31</v>
      </c>
      <c r="U26" s="25" t="str">
        <f t="shared" si="6"/>
        <v>30</v>
      </c>
      <c r="V26" s="25" t="str">
        <f t="shared" si="6"/>
        <v>30</v>
      </c>
      <c r="W26" s="25" t="str">
        <f t="shared" si="6"/>
        <v>30</v>
      </c>
      <c r="X26" s="25" t="str">
        <f t="shared" si="6"/>
        <v>31</v>
      </c>
      <c r="Y26" s="25" t="str">
        <f>DEC2HEX(CODE(MID(DEC2HEX(Y25,4),3,1)),2)</f>
        <v>31</v>
      </c>
      <c r="Z26" s="25" t="str">
        <f>DEC2HEX(CODE(MID(DEC2HEX(Y25,4),4,1)),2)</f>
        <v>34</v>
      </c>
      <c r="AA26" s="55" t="str">
        <f>DEC2HEX(AA25,2)</f>
        <v>03</v>
      </c>
      <c r="AB26" s="56"/>
      <c r="AH26" s="13"/>
      <c r="AJ26" s="55" t="str">
        <f>DEC2HEX(AJ25,2)</f>
        <v>02</v>
      </c>
      <c r="AK26" s="56"/>
      <c r="AL26" s="25" t="str">
        <f t="shared" ref="AL26:AY26" si="7">DEC2HEX(AL25,2)</f>
        <v>30</v>
      </c>
      <c r="AM26" s="25" t="str">
        <f t="shared" si="7"/>
        <v>30</v>
      </c>
      <c r="AN26" s="25" t="str">
        <f t="shared" si="7"/>
        <v>30</v>
      </c>
      <c r="AO26" s="25" t="str">
        <f t="shared" si="7"/>
        <v>31</v>
      </c>
      <c r="AP26" s="25" t="str">
        <f t="shared" si="7"/>
        <v>41</v>
      </c>
      <c r="AQ26" s="25" t="str">
        <f t="shared" si="7"/>
        <v>43</v>
      </c>
      <c r="AR26" s="25" t="str">
        <f t="shared" si="7"/>
        <v>4B</v>
      </c>
      <c r="AS26" s="25" t="str">
        <f t="shared" si="7"/>
        <v>30</v>
      </c>
      <c r="AT26" s="25" t="str">
        <f t="shared" si="7"/>
        <v>32</v>
      </c>
      <c r="AU26" s="25" t="str">
        <f t="shared" si="7"/>
        <v>30</v>
      </c>
      <c r="AV26" s="25" t="str">
        <f t="shared" si="7"/>
        <v>35</v>
      </c>
      <c r="AW26" s="25" t="str">
        <f t="shared" si="7"/>
        <v>41</v>
      </c>
      <c r="AX26" s="25" t="str">
        <f t="shared" si="7"/>
        <v>43</v>
      </c>
      <c r="AY26" s="25" t="str">
        <f t="shared" si="7"/>
        <v>47</v>
      </c>
      <c r="AZ26" s="25" t="str">
        <f>DEC2HEX(CODE(MID(DEC2HEX(AZ25,4),3,1)),2)</f>
        <v>32</v>
      </c>
      <c r="BA26" s="25" t="str">
        <f>DEC2HEX(CODE(MID(DEC2HEX(AZ25,4),4,1)),2)</f>
        <v>32</v>
      </c>
      <c r="BB26" s="55" t="str">
        <f>DEC2HEX(BB25,2)</f>
        <v>03</v>
      </c>
      <c r="BC26" s="56"/>
      <c r="BE26" s="6" t="s">
        <v>21</v>
      </c>
      <c r="BO26" s="22"/>
      <c r="BP26" s="13"/>
    </row>
    <row r="27" spans="3:68" x14ac:dyDescent="0.15">
      <c r="C27" s="18"/>
      <c r="D27" s="20"/>
      <c r="E27" s="21"/>
      <c r="F27" s="18"/>
      <c r="AH27" s="13"/>
      <c r="BO27" s="22"/>
      <c r="BP27" s="13"/>
    </row>
    <row r="28" spans="3:68" x14ac:dyDescent="0.15">
      <c r="C28" s="18"/>
      <c r="D28" s="59" t="s">
        <v>122</v>
      </c>
      <c r="E28" s="60" t="s">
        <v>67</v>
      </c>
      <c r="F28" s="18"/>
      <c r="G28" s="23"/>
      <c r="W28" s="4"/>
      <c r="X28" s="4"/>
      <c r="AD28" s="6" t="s">
        <v>30</v>
      </c>
      <c r="AH28" s="13"/>
      <c r="BO28" s="22"/>
      <c r="BP28" s="13"/>
    </row>
    <row r="29" spans="3:68" x14ac:dyDescent="0.15">
      <c r="C29" s="18"/>
      <c r="D29" s="59"/>
      <c r="E29" s="60"/>
      <c r="F29" s="18"/>
      <c r="G29" s="23"/>
      <c r="U29" s="4" t="s">
        <v>97</v>
      </c>
      <c r="W29" s="4" t="s">
        <v>45</v>
      </c>
      <c r="X29" s="4" t="s">
        <v>31</v>
      </c>
      <c r="Y29" s="31" t="s">
        <v>68</v>
      </c>
      <c r="Z29" s="6" t="s">
        <v>69</v>
      </c>
      <c r="AH29" s="13"/>
      <c r="BO29" s="22"/>
      <c r="BP29" s="13"/>
    </row>
    <row r="30" spans="3:68" x14ac:dyDescent="0.15">
      <c r="C30" s="18"/>
      <c r="D30" s="59"/>
      <c r="E30" s="60"/>
      <c r="F30" s="18"/>
      <c r="G30" s="23"/>
      <c r="U30" s="4" t="s">
        <v>98</v>
      </c>
      <c r="V30" s="4" t="s">
        <v>45</v>
      </c>
      <c r="W30" s="4" t="s">
        <v>35</v>
      </c>
      <c r="X30" s="4" t="s">
        <v>35</v>
      </c>
      <c r="Y30" s="31" t="s">
        <v>68</v>
      </c>
      <c r="Z30" s="6" t="s">
        <v>70</v>
      </c>
      <c r="AH30" s="13"/>
      <c r="BO30" s="22"/>
      <c r="BP30" s="13"/>
    </row>
    <row r="31" spans="3:68" x14ac:dyDescent="0.15">
      <c r="C31" s="18"/>
      <c r="D31" s="59"/>
      <c r="E31" s="60"/>
      <c r="F31" s="18"/>
      <c r="G31" s="23"/>
      <c r="V31" s="6" t="s">
        <v>30</v>
      </c>
      <c r="W31" s="4" t="s">
        <v>30</v>
      </c>
      <c r="X31" s="4" t="s">
        <v>30</v>
      </c>
      <c r="Z31" s="6" t="s">
        <v>30</v>
      </c>
      <c r="AH31" s="13"/>
      <c r="BO31" s="22"/>
      <c r="BP31" s="13"/>
    </row>
    <row r="32" spans="3:68" x14ac:dyDescent="0.15">
      <c r="C32" s="18"/>
      <c r="D32" s="20"/>
      <c r="E32" s="21"/>
      <c r="F32" s="18"/>
      <c r="AH32" s="13"/>
      <c r="BO32" s="22"/>
      <c r="BP32" s="13"/>
    </row>
    <row r="33" spans="3:68" ht="3.75" customHeight="1" x14ac:dyDescent="0.15">
      <c r="C33" s="18"/>
      <c r="D33" s="16"/>
      <c r="E33" s="17"/>
      <c r="F33" s="18"/>
      <c r="G33" s="26"/>
      <c r="H33" s="26"/>
      <c r="I33" s="26"/>
      <c r="J33" s="13"/>
      <c r="K33" s="13"/>
      <c r="L33" s="13"/>
      <c r="M33" s="13"/>
      <c r="N33" s="26"/>
      <c r="O33" s="26"/>
      <c r="P33" s="26"/>
      <c r="Q33" s="13"/>
      <c r="R33" s="13"/>
      <c r="S33" s="13"/>
      <c r="T33" s="13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9"/>
      <c r="BP33" s="13"/>
    </row>
    <row r="34" spans="3:68" x14ac:dyDescent="0.15">
      <c r="C34" s="18"/>
      <c r="D34" s="20"/>
      <c r="E34" s="21"/>
      <c r="F34" s="18"/>
      <c r="AH34" s="13"/>
      <c r="BO34" s="22"/>
      <c r="BP34" s="13"/>
    </row>
    <row r="35" spans="3:68" x14ac:dyDescent="0.15">
      <c r="C35" s="18"/>
      <c r="D35" s="59">
        <v>2</v>
      </c>
      <c r="E35" s="60" t="s">
        <v>71</v>
      </c>
      <c r="F35" s="18"/>
      <c r="G35" s="23"/>
      <c r="H35" s="57" t="s">
        <v>0</v>
      </c>
      <c r="I35" s="57"/>
      <c r="J35" s="57" t="s">
        <v>75</v>
      </c>
      <c r="K35" s="57"/>
      <c r="L35" s="57"/>
      <c r="M35" s="57"/>
      <c r="N35" s="57" t="s">
        <v>167</v>
      </c>
      <c r="O35" s="57"/>
      <c r="P35" s="57"/>
      <c r="Q35" s="57" t="s">
        <v>146</v>
      </c>
      <c r="R35" s="57"/>
      <c r="S35" s="57"/>
      <c r="T35" s="57"/>
      <c r="U35" s="57" t="s">
        <v>166</v>
      </c>
      <c r="V35" s="57"/>
      <c r="W35" s="57"/>
      <c r="X35" s="57"/>
      <c r="Y35" s="57" t="s">
        <v>1</v>
      </c>
      <c r="Z35" s="57"/>
      <c r="AA35" s="57" t="s">
        <v>168</v>
      </c>
      <c r="AB35" s="57"/>
      <c r="AH35" s="13"/>
      <c r="AJ35" s="57" t="s">
        <v>0</v>
      </c>
      <c r="AK35" s="57"/>
      <c r="AL35" s="57" t="s">
        <v>146</v>
      </c>
      <c r="AM35" s="57"/>
      <c r="AN35" s="57"/>
      <c r="AO35" s="57"/>
      <c r="AP35" s="57" t="s">
        <v>167</v>
      </c>
      <c r="AQ35" s="57"/>
      <c r="AR35" s="57"/>
      <c r="AS35" s="57" t="s">
        <v>65</v>
      </c>
      <c r="AT35" s="57"/>
      <c r="AU35" s="57"/>
      <c r="AV35" s="57"/>
      <c r="AW35" s="57" t="s">
        <v>6</v>
      </c>
      <c r="AX35" s="57"/>
      <c r="AY35" s="57"/>
      <c r="AZ35" s="57" t="s">
        <v>1</v>
      </c>
      <c r="BA35" s="57"/>
      <c r="BB35" s="57" t="s">
        <v>168</v>
      </c>
      <c r="BC35" s="57"/>
      <c r="BO35" s="22"/>
      <c r="BP35" s="13"/>
    </row>
    <row r="36" spans="3:68" x14ac:dyDescent="0.15">
      <c r="C36" s="18"/>
      <c r="D36" s="59"/>
      <c r="E36" s="60"/>
      <c r="F36" s="18"/>
      <c r="G36" s="23" t="s">
        <v>169</v>
      </c>
      <c r="H36" s="58" t="s">
        <v>102</v>
      </c>
      <c r="I36" s="58"/>
      <c r="J36" s="25">
        <v>0</v>
      </c>
      <c r="K36" s="25">
        <v>0</v>
      </c>
      <c r="L36" s="25">
        <v>0</v>
      </c>
      <c r="M36" s="25">
        <v>1</v>
      </c>
      <c r="N36" s="24" t="s">
        <v>14</v>
      </c>
      <c r="O36" s="24" t="s">
        <v>15</v>
      </c>
      <c r="P36" s="24" t="s">
        <v>12</v>
      </c>
      <c r="Q36" s="25">
        <v>0</v>
      </c>
      <c r="R36" s="28">
        <v>2</v>
      </c>
      <c r="S36" s="25">
        <v>0</v>
      </c>
      <c r="T36" s="25">
        <v>5</v>
      </c>
      <c r="U36" s="25">
        <v>0</v>
      </c>
      <c r="V36" s="25">
        <v>3</v>
      </c>
      <c r="W36" s="25">
        <v>0</v>
      </c>
      <c r="X36" s="25">
        <v>2</v>
      </c>
      <c r="Y36" s="25" t="str">
        <f>MID(DEC2HEX(Y37,4),3,1)</f>
        <v>1</v>
      </c>
      <c r="Z36" s="25" t="str">
        <f>MID(DEC2HEX(Y37,4),4,1)</f>
        <v>D</v>
      </c>
      <c r="AA36" s="58" t="s">
        <v>170</v>
      </c>
      <c r="AB36" s="58"/>
      <c r="AH36" s="13"/>
      <c r="AJ36" s="58" t="s">
        <v>102</v>
      </c>
      <c r="AK36" s="58"/>
      <c r="AL36" s="25">
        <v>0</v>
      </c>
      <c r="AM36" s="25">
        <v>2</v>
      </c>
      <c r="AN36" s="25">
        <v>0</v>
      </c>
      <c r="AO36" s="25">
        <v>5</v>
      </c>
      <c r="AP36" s="24" t="s">
        <v>14</v>
      </c>
      <c r="AQ36" s="24" t="s">
        <v>15</v>
      </c>
      <c r="AR36" s="24" t="s">
        <v>16</v>
      </c>
      <c r="AS36" s="25">
        <v>0</v>
      </c>
      <c r="AT36" s="25">
        <v>0</v>
      </c>
      <c r="AU36" s="25">
        <v>0</v>
      </c>
      <c r="AV36" s="25">
        <v>1</v>
      </c>
      <c r="AW36" s="25" t="str">
        <f>N36</f>
        <v>A</v>
      </c>
      <c r="AX36" s="25" t="str">
        <f>O36</f>
        <v>C</v>
      </c>
      <c r="AY36" s="25" t="str">
        <f>P36</f>
        <v>L</v>
      </c>
      <c r="AZ36" s="25" t="str">
        <f>MID(DEC2HEX(AZ37,4),3,1)</f>
        <v>2</v>
      </c>
      <c r="BA36" s="25" t="str">
        <f>MID(DEC2HEX(AZ37,4),4,1)</f>
        <v>7</v>
      </c>
      <c r="BB36" s="58" t="s">
        <v>170</v>
      </c>
      <c r="BC36" s="58"/>
      <c r="BO36" s="22"/>
      <c r="BP36" s="13"/>
    </row>
    <row r="37" spans="3:68" x14ac:dyDescent="0.15">
      <c r="C37" s="18"/>
      <c r="D37" s="59"/>
      <c r="E37" s="60"/>
      <c r="F37" s="18"/>
      <c r="G37" s="23" t="s">
        <v>171</v>
      </c>
      <c r="H37" s="58">
        <v>2</v>
      </c>
      <c r="I37" s="58"/>
      <c r="J37" s="25">
        <f t="shared" ref="J37:X37" si="8">CODE(J36)</f>
        <v>48</v>
      </c>
      <c r="K37" s="25">
        <f t="shared" si="8"/>
        <v>48</v>
      </c>
      <c r="L37" s="25">
        <f t="shared" si="8"/>
        <v>48</v>
      </c>
      <c r="M37" s="25">
        <f t="shared" si="8"/>
        <v>49</v>
      </c>
      <c r="N37" s="25">
        <f t="shared" si="8"/>
        <v>65</v>
      </c>
      <c r="O37" s="25">
        <f t="shared" si="8"/>
        <v>67</v>
      </c>
      <c r="P37" s="25">
        <f t="shared" si="8"/>
        <v>76</v>
      </c>
      <c r="Q37" s="25">
        <f t="shared" si="8"/>
        <v>48</v>
      </c>
      <c r="R37" s="25">
        <f t="shared" si="8"/>
        <v>50</v>
      </c>
      <c r="S37" s="25">
        <f t="shared" si="8"/>
        <v>48</v>
      </c>
      <c r="T37" s="25">
        <f t="shared" si="8"/>
        <v>53</v>
      </c>
      <c r="U37" s="25">
        <f t="shared" si="8"/>
        <v>48</v>
      </c>
      <c r="V37" s="25">
        <f t="shared" si="8"/>
        <v>51</v>
      </c>
      <c r="W37" s="25">
        <f t="shared" si="8"/>
        <v>48</v>
      </c>
      <c r="X37" s="25">
        <f t="shared" si="8"/>
        <v>50</v>
      </c>
      <c r="Y37" s="55">
        <f>SUM(J37:X37)</f>
        <v>797</v>
      </c>
      <c r="Z37" s="56"/>
      <c r="AA37" s="55">
        <v>3</v>
      </c>
      <c r="AB37" s="56"/>
      <c r="AH37" s="13"/>
      <c r="AJ37" s="58">
        <v>2</v>
      </c>
      <c r="AK37" s="58"/>
      <c r="AL37" s="25">
        <f t="shared" ref="AL37:AY37" si="9">CODE(AL36)</f>
        <v>48</v>
      </c>
      <c r="AM37" s="25">
        <f t="shared" si="9"/>
        <v>50</v>
      </c>
      <c r="AN37" s="25">
        <f t="shared" si="9"/>
        <v>48</v>
      </c>
      <c r="AO37" s="25">
        <f t="shared" si="9"/>
        <v>53</v>
      </c>
      <c r="AP37" s="25">
        <f t="shared" si="9"/>
        <v>65</v>
      </c>
      <c r="AQ37" s="25">
        <f t="shared" si="9"/>
        <v>67</v>
      </c>
      <c r="AR37" s="25">
        <f t="shared" si="9"/>
        <v>75</v>
      </c>
      <c r="AS37" s="25">
        <f t="shared" si="9"/>
        <v>48</v>
      </c>
      <c r="AT37" s="25">
        <f t="shared" si="9"/>
        <v>48</v>
      </c>
      <c r="AU37" s="25">
        <f t="shared" si="9"/>
        <v>48</v>
      </c>
      <c r="AV37" s="25">
        <f t="shared" si="9"/>
        <v>49</v>
      </c>
      <c r="AW37" s="25">
        <f t="shared" si="9"/>
        <v>65</v>
      </c>
      <c r="AX37" s="25">
        <f t="shared" si="9"/>
        <v>67</v>
      </c>
      <c r="AY37" s="25">
        <f t="shared" si="9"/>
        <v>76</v>
      </c>
      <c r="AZ37" s="55">
        <f>SUM(AL37:AY37)</f>
        <v>807</v>
      </c>
      <c r="BA37" s="56"/>
      <c r="BB37" s="55">
        <v>3</v>
      </c>
      <c r="BC37" s="56"/>
      <c r="BO37" s="22"/>
      <c r="BP37" s="13"/>
    </row>
    <row r="38" spans="3:68" x14ac:dyDescent="0.15">
      <c r="C38" s="18"/>
      <c r="D38" s="59"/>
      <c r="E38" s="60"/>
      <c r="F38" s="18"/>
      <c r="G38" s="23" t="s">
        <v>172</v>
      </c>
      <c r="H38" s="55" t="str">
        <f>DEC2HEX(H37,2)</f>
        <v>02</v>
      </c>
      <c r="I38" s="56"/>
      <c r="J38" s="25" t="str">
        <f t="shared" ref="J38:X38" si="10">DEC2HEX(J37,2)</f>
        <v>30</v>
      </c>
      <c r="K38" s="25" t="str">
        <f t="shared" si="10"/>
        <v>30</v>
      </c>
      <c r="L38" s="25" t="str">
        <f t="shared" si="10"/>
        <v>30</v>
      </c>
      <c r="M38" s="25" t="str">
        <f t="shared" si="10"/>
        <v>31</v>
      </c>
      <c r="N38" s="25" t="str">
        <f t="shared" si="10"/>
        <v>41</v>
      </c>
      <c r="O38" s="25" t="str">
        <f t="shared" si="10"/>
        <v>43</v>
      </c>
      <c r="P38" s="25" t="str">
        <f t="shared" si="10"/>
        <v>4C</v>
      </c>
      <c r="Q38" s="25" t="str">
        <f t="shared" si="10"/>
        <v>30</v>
      </c>
      <c r="R38" s="25" t="str">
        <f t="shared" si="10"/>
        <v>32</v>
      </c>
      <c r="S38" s="25" t="str">
        <f t="shared" si="10"/>
        <v>30</v>
      </c>
      <c r="T38" s="25" t="str">
        <f t="shared" si="10"/>
        <v>35</v>
      </c>
      <c r="U38" s="25" t="str">
        <f t="shared" si="10"/>
        <v>30</v>
      </c>
      <c r="V38" s="25" t="str">
        <f t="shared" si="10"/>
        <v>33</v>
      </c>
      <c r="W38" s="25" t="str">
        <f t="shared" si="10"/>
        <v>30</v>
      </c>
      <c r="X38" s="25" t="str">
        <f t="shared" si="10"/>
        <v>32</v>
      </c>
      <c r="Y38" s="25" t="str">
        <f>DEC2HEX(CODE(MID(DEC2HEX(Y37,4),3,1)),2)</f>
        <v>31</v>
      </c>
      <c r="Z38" s="25" t="str">
        <f>DEC2HEX(CODE(MID(DEC2HEX(Y37,4),4,1)),2)</f>
        <v>44</v>
      </c>
      <c r="AA38" s="55" t="str">
        <f>DEC2HEX(AA37,2)</f>
        <v>03</v>
      </c>
      <c r="AB38" s="56"/>
      <c r="AH38" s="13"/>
      <c r="AJ38" s="55" t="str">
        <f>DEC2HEX(AJ37,2)</f>
        <v>02</v>
      </c>
      <c r="AK38" s="56"/>
      <c r="AL38" s="25" t="str">
        <f t="shared" ref="AL38:AY38" si="11">DEC2HEX(AL37,2)</f>
        <v>30</v>
      </c>
      <c r="AM38" s="25" t="str">
        <f t="shared" si="11"/>
        <v>32</v>
      </c>
      <c r="AN38" s="25" t="str">
        <f t="shared" si="11"/>
        <v>30</v>
      </c>
      <c r="AO38" s="25" t="str">
        <f t="shared" si="11"/>
        <v>35</v>
      </c>
      <c r="AP38" s="25" t="str">
        <f t="shared" si="11"/>
        <v>41</v>
      </c>
      <c r="AQ38" s="25" t="str">
        <f t="shared" si="11"/>
        <v>43</v>
      </c>
      <c r="AR38" s="25" t="str">
        <f t="shared" si="11"/>
        <v>4B</v>
      </c>
      <c r="AS38" s="25" t="str">
        <f t="shared" si="11"/>
        <v>30</v>
      </c>
      <c r="AT38" s="25" t="str">
        <f t="shared" si="11"/>
        <v>30</v>
      </c>
      <c r="AU38" s="25" t="str">
        <f t="shared" si="11"/>
        <v>30</v>
      </c>
      <c r="AV38" s="25" t="str">
        <f t="shared" si="11"/>
        <v>31</v>
      </c>
      <c r="AW38" s="25" t="str">
        <f t="shared" si="11"/>
        <v>41</v>
      </c>
      <c r="AX38" s="25" t="str">
        <f t="shared" si="11"/>
        <v>43</v>
      </c>
      <c r="AY38" s="25" t="str">
        <f t="shared" si="11"/>
        <v>4C</v>
      </c>
      <c r="AZ38" s="25" t="str">
        <f>DEC2HEX(CODE(MID(DEC2HEX(AZ37,4),3,1)),2)</f>
        <v>32</v>
      </c>
      <c r="BA38" s="25" t="str">
        <f>DEC2HEX(CODE(MID(DEC2HEX(AZ37,4),4,1)),2)</f>
        <v>37</v>
      </c>
      <c r="BB38" s="55" t="str">
        <f>DEC2HEX(BB37,2)</f>
        <v>03</v>
      </c>
      <c r="BC38" s="56"/>
      <c r="BO38" s="22"/>
      <c r="BP38" s="13"/>
    </row>
    <row r="39" spans="3:68" x14ac:dyDescent="0.15">
      <c r="C39" s="18"/>
      <c r="D39" s="20"/>
      <c r="E39" s="21"/>
      <c r="F39" s="18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94" t="s">
        <v>84</v>
      </c>
      <c r="V39" s="94"/>
      <c r="W39" s="94" t="s">
        <v>83</v>
      </c>
      <c r="X39" s="94"/>
      <c r="Y39" s="23"/>
      <c r="Z39" s="23"/>
      <c r="AA39" s="23"/>
      <c r="AB39" s="23"/>
      <c r="AH39" s="1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O39" s="22"/>
      <c r="BP39" s="13"/>
    </row>
    <row r="40" spans="3:68" x14ac:dyDescent="0.15">
      <c r="C40" s="18"/>
      <c r="D40" s="59" t="s">
        <v>122</v>
      </c>
      <c r="E40" s="60" t="s">
        <v>72</v>
      </c>
      <c r="F40" s="18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 t="s">
        <v>76</v>
      </c>
      <c r="W40" s="23"/>
      <c r="X40" s="23" t="s">
        <v>76</v>
      </c>
      <c r="Y40" s="23"/>
      <c r="Z40" s="23"/>
      <c r="AA40" s="23"/>
      <c r="AB40" s="23"/>
      <c r="AH40" s="1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O40" s="22"/>
      <c r="BP40" s="13"/>
    </row>
    <row r="41" spans="3:68" x14ac:dyDescent="0.15">
      <c r="C41" s="18"/>
      <c r="D41" s="59"/>
      <c r="E41" s="60"/>
      <c r="F41" s="18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32" t="s">
        <v>87</v>
      </c>
      <c r="U41" s="23"/>
      <c r="V41" s="23" t="s">
        <v>77</v>
      </c>
      <c r="W41" s="23"/>
      <c r="X41" s="23" t="s">
        <v>77</v>
      </c>
      <c r="Y41" s="23"/>
      <c r="Z41" s="33" t="s">
        <v>82</v>
      </c>
      <c r="AA41" s="23"/>
      <c r="AB41" s="23"/>
      <c r="AH41" s="1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O41" s="22"/>
      <c r="BP41" s="13"/>
    </row>
    <row r="42" spans="3:68" x14ac:dyDescent="0.15">
      <c r="C42" s="18"/>
      <c r="D42" s="59"/>
      <c r="E42" s="60"/>
      <c r="F42" s="18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32" t="s">
        <v>86</v>
      </c>
      <c r="U42" s="23"/>
      <c r="V42" s="23" t="s">
        <v>78</v>
      </c>
      <c r="W42" s="23"/>
      <c r="X42" s="23" t="s">
        <v>78</v>
      </c>
      <c r="Y42" s="23"/>
      <c r="Z42" s="33" t="s">
        <v>81</v>
      </c>
      <c r="AA42" s="23"/>
      <c r="AB42" s="23"/>
      <c r="AH42" s="1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O42" s="22"/>
      <c r="BP42" s="13"/>
    </row>
    <row r="43" spans="3:68" x14ac:dyDescent="0.15">
      <c r="C43" s="18"/>
      <c r="D43" s="59"/>
      <c r="E43" s="60"/>
      <c r="F43" s="18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32" t="s">
        <v>85</v>
      </c>
      <c r="U43" s="23"/>
      <c r="V43" s="23" t="s">
        <v>79</v>
      </c>
      <c r="W43" s="23"/>
      <c r="X43" s="23" t="s">
        <v>79</v>
      </c>
      <c r="Y43" s="23"/>
      <c r="Z43" s="33" t="s">
        <v>80</v>
      </c>
      <c r="AA43" s="23"/>
      <c r="AB43" s="23"/>
      <c r="AH43" s="1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O43" s="22"/>
      <c r="BP43" s="13"/>
    </row>
    <row r="44" spans="3:68" x14ac:dyDescent="0.15">
      <c r="C44" s="18"/>
      <c r="D44" s="59"/>
      <c r="E44" s="60"/>
      <c r="F44" s="18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H44" s="1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O44" s="22"/>
      <c r="BP44" s="13"/>
    </row>
    <row r="45" spans="3:68" x14ac:dyDescent="0.15">
      <c r="C45" s="18"/>
      <c r="D45" s="59"/>
      <c r="E45" s="60"/>
      <c r="F45" s="18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H45" s="1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O45" s="22"/>
      <c r="BP45" s="13"/>
    </row>
    <row r="46" spans="3:68" x14ac:dyDescent="0.15">
      <c r="C46" s="18"/>
      <c r="D46" s="20"/>
      <c r="E46" s="21"/>
      <c r="F46" s="18"/>
      <c r="AH46" s="13"/>
      <c r="BO46" s="22"/>
      <c r="BP46" s="13"/>
    </row>
    <row r="47" spans="3:68" ht="3.75" customHeight="1" x14ac:dyDescent="0.15">
      <c r="C47" s="18"/>
      <c r="D47" s="16"/>
      <c r="E47" s="17"/>
      <c r="F47" s="18"/>
      <c r="G47" s="13"/>
      <c r="H47" s="13"/>
      <c r="I47" s="13"/>
      <c r="J47" s="26"/>
      <c r="K47" s="26"/>
      <c r="L47" s="26"/>
      <c r="M47" s="26"/>
      <c r="N47" s="13"/>
      <c r="O47" s="13"/>
      <c r="P47" s="13"/>
      <c r="Q47" s="26"/>
      <c r="R47" s="26"/>
      <c r="S47" s="26"/>
      <c r="T47" s="26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26"/>
      <c r="AM47" s="26"/>
      <c r="AN47" s="26"/>
      <c r="AO47" s="26"/>
      <c r="AP47" s="13"/>
      <c r="AQ47" s="13"/>
      <c r="AR47" s="13"/>
      <c r="AS47" s="26"/>
      <c r="AT47" s="26"/>
      <c r="AU47" s="26"/>
      <c r="AV47" s="26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9"/>
      <c r="BP47" s="13"/>
    </row>
    <row r="52" spans="4:16" x14ac:dyDescent="0.15">
      <c r="I52" s="34" t="s">
        <v>75</v>
      </c>
      <c r="P52" s="34" t="s">
        <v>103</v>
      </c>
    </row>
    <row r="54" spans="4:16" x14ac:dyDescent="0.15">
      <c r="D54" s="98" t="s">
        <v>94</v>
      </c>
      <c r="E54" s="4" t="s">
        <v>90</v>
      </c>
      <c r="H54" s="6" t="s">
        <v>88</v>
      </c>
      <c r="O54" s="6" t="s">
        <v>89</v>
      </c>
    </row>
    <row r="55" spans="4:16" x14ac:dyDescent="0.15">
      <c r="D55" s="99"/>
    </row>
    <row r="56" spans="4:16" x14ac:dyDescent="0.15">
      <c r="D56" s="99"/>
    </row>
    <row r="57" spans="4:16" x14ac:dyDescent="0.15">
      <c r="D57" s="99"/>
      <c r="E57" s="4" t="s">
        <v>91</v>
      </c>
      <c r="H57" s="6" t="s">
        <v>89</v>
      </c>
      <c r="O57" s="6" t="s">
        <v>71</v>
      </c>
    </row>
    <row r="60" spans="4:16" x14ac:dyDescent="0.15">
      <c r="D60" s="100" t="s">
        <v>95</v>
      </c>
      <c r="E60" s="4" t="s">
        <v>92</v>
      </c>
      <c r="H60" s="6" t="s">
        <v>96</v>
      </c>
      <c r="O60" s="6" t="s">
        <v>89</v>
      </c>
    </row>
    <row r="61" spans="4:16" x14ac:dyDescent="0.15">
      <c r="D61" s="101"/>
    </row>
    <row r="62" spans="4:16" x14ac:dyDescent="0.15">
      <c r="D62" s="101"/>
    </row>
    <row r="63" spans="4:16" x14ac:dyDescent="0.15">
      <c r="D63" s="101"/>
      <c r="E63" s="4" t="s">
        <v>93</v>
      </c>
      <c r="H63" s="6" t="s">
        <v>89</v>
      </c>
      <c r="O63" s="6" t="s">
        <v>71</v>
      </c>
    </row>
    <row r="66" spans="3:68" ht="3.75" customHeight="1" x14ac:dyDescent="0.15">
      <c r="C66" s="18"/>
      <c r="D66" s="16"/>
      <c r="E66" s="17"/>
      <c r="F66" s="18"/>
      <c r="G66" s="13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3"/>
      <c r="AH66" s="13"/>
      <c r="AI66" s="13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9"/>
      <c r="BP66" s="13"/>
    </row>
    <row r="67" spans="3:68" x14ac:dyDescent="0.15">
      <c r="C67" s="18"/>
      <c r="D67" s="20"/>
      <c r="E67" s="21"/>
      <c r="F67" s="18"/>
      <c r="AH67" s="13"/>
      <c r="BO67" s="22"/>
      <c r="BP67" s="13"/>
    </row>
    <row r="68" spans="3:68" x14ac:dyDescent="0.15">
      <c r="C68" s="18"/>
      <c r="D68" s="59">
        <v>3</v>
      </c>
      <c r="E68" s="60" t="s">
        <v>100</v>
      </c>
      <c r="F68" s="18"/>
      <c r="G68" s="23"/>
      <c r="H68" s="57" t="s">
        <v>0</v>
      </c>
      <c r="I68" s="57"/>
      <c r="J68" s="57" t="s">
        <v>145</v>
      </c>
      <c r="K68" s="57"/>
      <c r="L68" s="57"/>
      <c r="M68" s="57"/>
      <c r="N68" s="57" t="s">
        <v>167</v>
      </c>
      <c r="O68" s="57"/>
      <c r="P68" s="57"/>
      <c r="Q68" s="57" t="s">
        <v>144</v>
      </c>
      <c r="R68" s="57"/>
      <c r="S68" s="57"/>
      <c r="T68" s="57"/>
      <c r="U68" s="57" t="s">
        <v>166</v>
      </c>
      <c r="V68" s="57"/>
      <c r="W68" s="57"/>
      <c r="X68" s="57"/>
      <c r="Y68" s="57" t="s">
        <v>1</v>
      </c>
      <c r="Z68" s="57"/>
      <c r="AA68" s="57" t="s">
        <v>168</v>
      </c>
      <c r="AB68" s="57"/>
      <c r="AH68" s="13"/>
      <c r="BO68" s="22"/>
      <c r="BP68" s="13"/>
    </row>
    <row r="69" spans="3:68" x14ac:dyDescent="0.15">
      <c r="C69" s="18"/>
      <c r="D69" s="59"/>
      <c r="E69" s="60"/>
      <c r="F69" s="18"/>
      <c r="G69" s="23" t="s">
        <v>169</v>
      </c>
      <c r="H69" s="58" t="s">
        <v>102</v>
      </c>
      <c r="I69" s="58"/>
      <c r="J69" s="25">
        <v>0</v>
      </c>
      <c r="K69" s="25">
        <v>2</v>
      </c>
      <c r="L69" s="25">
        <v>9</v>
      </c>
      <c r="M69" s="25">
        <v>9</v>
      </c>
      <c r="N69" s="24" t="s">
        <v>14</v>
      </c>
      <c r="O69" s="24" t="s">
        <v>47</v>
      </c>
      <c r="P69" s="24" t="s">
        <v>17</v>
      </c>
      <c r="Q69" s="25">
        <v>0</v>
      </c>
      <c r="R69" s="28">
        <v>2</v>
      </c>
      <c r="S69" s="25">
        <v>2</v>
      </c>
      <c r="T69" s="25">
        <v>1</v>
      </c>
      <c r="U69" s="25">
        <v>0</v>
      </c>
      <c r="V69" s="25">
        <v>0</v>
      </c>
      <c r="W69" s="25">
        <v>0</v>
      </c>
      <c r="X69" s="25">
        <v>0</v>
      </c>
      <c r="Y69" s="25" t="str">
        <f>MID(DEC2HEX(Y70,4),3,1)</f>
        <v>3</v>
      </c>
      <c r="Z69" s="25" t="str">
        <f>MID(DEC2HEX(Y70,4),4,1)</f>
        <v>1</v>
      </c>
      <c r="AA69" s="58" t="s">
        <v>170</v>
      </c>
      <c r="AB69" s="58"/>
      <c r="AH69" s="13"/>
      <c r="BO69" s="22"/>
      <c r="BP69" s="13"/>
    </row>
    <row r="70" spans="3:68" x14ac:dyDescent="0.15">
      <c r="C70" s="18"/>
      <c r="D70" s="59"/>
      <c r="E70" s="60"/>
      <c r="F70" s="18"/>
      <c r="G70" s="23" t="s">
        <v>171</v>
      </c>
      <c r="H70" s="58">
        <v>2</v>
      </c>
      <c r="I70" s="58"/>
      <c r="J70" s="25">
        <f t="shared" ref="J70:X70" si="12">CODE(J69)</f>
        <v>48</v>
      </c>
      <c r="K70" s="25">
        <f t="shared" si="12"/>
        <v>50</v>
      </c>
      <c r="L70" s="25">
        <f t="shared" si="12"/>
        <v>57</v>
      </c>
      <c r="M70" s="25">
        <f t="shared" si="12"/>
        <v>57</v>
      </c>
      <c r="N70" s="25">
        <f t="shared" si="12"/>
        <v>65</v>
      </c>
      <c r="O70" s="25">
        <f t="shared" si="12"/>
        <v>68</v>
      </c>
      <c r="P70" s="25">
        <f t="shared" si="12"/>
        <v>83</v>
      </c>
      <c r="Q70" s="25">
        <f t="shared" si="12"/>
        <v>48</v>
      </c>
      <c r="R70" s="25">
        <f t="shared" si="12"/>
        <v>50</v>
      </c>
      <c r="S70" s="25">
        <f t="shared" si="12"/>
        <v>50</v>
      </c>
      <c r="T70" s="25">
        <f t="shared" si="12"/>
        <v>49</v>
      </c>
      <c r="U70" s="25">
        <f t="shared" si="12"/>
        <v>48</v>
      </c>
      <c r="V70" s="25">
        <f t="shared" si="12"/>
        <v>48</v>
      </c>
      <c r="W70" s="25">
        <f t="shared" si="12"/>
        <v>48</v>
      </c>
      <c r="X70" s="25">
        <f t="shared" si="12"/>
        <v>48</v>
      </c>
      <c r="Y70" s="55">
        <f>SUM(J70:X70)</f>
        <v>817</v>
      </c>
      <c r="Z70" s="56"/>
      <c r="AA70" s="55">
        <v>3</v>
      </c>
      <c r="AB70" s="56"/>
      <c r="AH70" s="13"/>
      <c r="BO70" s="22"/>
      <c r="BP70" s="13"/>
    </row>
    <row r="71" spans="3:68" x14ac:dyDescent="0.15">
      <c r="C71" s="18"/>
      <c r="D71" s="59"/>
      <c r="E71" s="60"/>
      <c r="F71" s="18"/>
      <c r="G71" s="23" t="s">
        <v>172</v>
      </c>
      <c r="H71" s="55" t="str">
        <f>DEC2HEX(H70,2)</f>
        <v>02</v>
      </c>
      <c r="I71" s="56"/>
      <c r="J71" s="25" t="str">
        <f t="shared" ref="J71:X71" si="13">DEC2HEX(J70,2)</f>
        <v>30</v>
      </c>
      <c r="K71" s="25" t="str">
        <f t="shared" si="13"/>
        <v>32</v>
      </c>
      <c r="L71" s="25" t="str">
        <f t="shared" si="13"/>
        <v>39</v>
      </c>
      <c r="M71" s="25" t="str">
        <f t="shared" si="13"/>
        <v>39</v>
      </c>
      <c r="N71" s="25" t="str">
        <f t="shared" si="13"/>
        <v>41</v>
      </c>
      <c r="O71" s="25" t="str">
        <f t="shared" si="13"/>
        <v>44</v>
      </c>
      <c r="P71" s="25" t="str">
        <f t="shared" si="13"/>
        <v>53</v>
      </c>
      <c r="Q71" s="25" t="str">
        <f t="shared" si="13"/>
        <v>30</v>
      </c>
      <c r="R71" s="25" t="str">
        <f t="shared" si="13"/>
        <v>32</v>
      </c>
      <c r="S71" s="25" t="str">
        <f t="shared" si="13"/>
        <v>32</v>
      </c>
      <c r="T71" s="25" t="str">
        <f t="shared" si="13"/>
        <v>31</v>
      </c>
      <c r="U71" s="25" t="str">
        <f t="shared" si="13"/>
        <v>30</v>
      </c>
      <c r="V71" s="25" t="str">
        <f t="shared" si="13"/>
        <v>30</v>
      </c>
      <c r="W71" s="25" t="str">
        <f t="shared" si="13"/>
        <v>30</v>
      </c>
      <c r="X71" s="25" t="str">
        <f t="shared" si="13"/>
        <v>30</v>
      </c>
      <c r="Y71" s="25" t="str">
        <f>DEC2HEX(CODE(MID(DEC2HEX(Y70,4),3,1)),2)</f>
        <v>33</v>
      </c>
      <c r="Z71" s="25" t="str">
        <f>DEC2HEX(CODE(MID(DEC2HEX(Y70,4),4,1)),2)</f>
        <v>31</v>
      </c>
      <c r="AA71" s="55" t="str">
        <f>DEC2HEX(AA70,2)</f>
        <v>03</v>
      </c>
      <c r="AB71" s="56"/>
      <c r="AH71" s="13"/>
      <c r="BO71" s="22"/>
      <c r="BP71" s="13"/>
    </row>
    <row r="72" spans="3:68" x14ac:dyDescent="0.15">
      <c r="C72" s="18"/>
      <c r="D72" s="20"/>
      <c r="E72" s="21"/>
      <c r="F72" s="18"/>
      <c r="AH72" s="13"/>
      <c r="BO72" s="22"/>
      <c r="BP72" s="13"/>
    </row>
    <row r="73" spans="3:68" x14ac:dyDescent="0.15">
      <c r="C73" s="18"/>
      <c r="D73" s="59" t="s">
        <v>122</v>
      </c>
      <c r="E73" s="60" t="s">
        <v>101</v>
      </c>
      <c r="F73" s="18"/>
      <c r="G73" s="23"/>
      <c r="W73" s="4"/>
      <c r="X73" s="4"/>
      <c r="AD73" s="6" t="s">
        <v>30</v>
      </c>
      <c r="AH73" s="13"/>
      <c r="BO73" s="22"/>
      <c r="BP73" s="13"/>
    </row>
    <row r="74" spans="3:68" x14ac:dyDescent="0.15">
      <c r="C74" s="18"/>
      <c r="D74" s="59"/>
      <c r="E74" s="60"/>
      <c r="F74" s="18"/>
      <c r="G74" s="23"/>
      <c r="U74" s="4" t="s">
        <v>30</v>
      </c>
      <c r="W74" s="4"/>
      <c r="X74" s="4"/>
      <c r="Y74" s="31"/>
      <c r="AH74" s="13"/>
      <c r="BO74" s="22"/>
      <c r="BP74" s="13"/>
    </row>
    <row r="75" spans="3:68" x14ac:dyDescent="0.15">
      <c r="C75" s="18"/>
      <c r="D75" s="59"/>
      <c r="E75" s="60"/>
      <c r="F75" s="18"/>
      <c r="G75" s="23"/>
      <c r="U75" s="4"/>
      <c r="V75" s="4"/>
      <c r="W75" s="4"/>
      <c r="X75" s="4"/>
      <c r="Y75" s="31"/>
      <c r="AH75" s="13"/>
      <c r="BO75" s="22"/>
      <c r="BP75" s="13"/>
    </row>
    <row r="76" spans="3:68" x14ac:dyDescent="0.15">
      <c r="C76" s="18"/>
      <c r="D76" s="59"/>
      <c r="E76" s="60"/>
      <c r="F76" s="18"/>
      <c r="G76" s="23"/>
      <c r="W76" s="4"/>
      <c r="X76" s="4"/>
      <c r="AH76" s="13"/>
      <c r="BO76" s="22"/>
      <c r="BP76" s="13"/>
    </row>
    <row r="77" spans="3:68" x14ac:dyDescent="0.15">
      <c r="C77" s="18"/>
      <c r="D77" s="20"/>
      <c r="E77" s="21"/>
      <c r="F77" s="18"/>
      <c r="AH77" s="13"/>
      <c r="BO77" s="22"/>
      <c r="BP77" s="13"/>
    </row>
    <row r="78" spans="3:68" ht="3.75" customHeight="1" x14ac:dyDescent="0.15">
      <c r="C78" s="18"/>
      <c r="D78" s="16"/>
      <c r="E78" s="17"/>
      <c r="F78" s="18"/>
      <c r="G78" s="13"/>
      <c r="H78" s="13"/>
      <c r="I78" s="13"/>
      <c r="J78" s="26"/>
      <c r="K78" s="26"/>
      <c r="L78" s="26"/>
      <c r="M78" s="26"/>
      <c r="N78" s="13"/>
      <c r="O78" s="13"/>
      <c r="P78" s="13"/>
      <c r="Q78" s="26"/>
      <c r="R78" s="26"/>
      <c r="S78" s="26"/>
      <c r="T78" s="26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26"/>
      <c r="AM78" s="26"/>
      <c r="AN78" s="26"/>
      <c r="AO78" s="26"/>
      <c r="AP78" s="13"/>
      <c r="AQ78" s="13"/>
      <c r="AR78" s="13"/>
      <c r="AS78" s="26"/>
      <c r="AT78" s="26"/>
      <c r="AU78" s="26"/>
      <c r="AV78" s="26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9"/>
      <c r="BP78" s="13"/>
    </row>
  </sheetData>
  <mergeCells count="121">
    <mergeCell ref="AJ14:AK14"/>
    <mergeCell ref="AR14:AS14"/>
    <mergeCell ref="AT14:AU14"/>
    <mergeCell ref="D12:D15"/>
    <mergeCell ref="E12:E15"/>
    <mergeCell ref="H12:I12"/>
    <mergeCell ref="R12:U12"/>
    <mergeCell ref="C7:C8"/>
    <mergeCell ref="D8:D9"/>
    <mergeCell ref="E8:E9"/>
    <mergeCell ref="F8:F9"/>
    <mergeCell ref="G8:AG9"/>
    <mergeCell ref="AI8:BO9"/>
    <mergeCell ref="C9:C10"/>
    <mergeCell ref="AO12:AQ12"/>
    <mergeCell ref="AR12:AS12"/>
    <mergeCell ref="AT12:AU12"/>
    <mergeCell ref="M12:P12"/>
    <mergeCell ref="AI3:AW3"/>
    <mergeCell ref="AL23:AO23"/>
    <mergeCell ref="AP23:AR23"/>
    <mergeCell ref="D23:D26"/>
    <mergeCell ref="E23:E26"/>
    <mergeCell ref="H23:I23"/>
    <mergeCell ref="J23:M23"/>
    <mergeCell ref="N23:P23"/>
    <mergeCell ref="Q23:T23"/>
    <mergeCell ref="H25:I25"/>
    <mergeCell ref="H26:I26"/>
    <mergeCell ref="AA26:AB26"/>
    <mergeCell ref="AJ26:AK26"/>
    <mergeCell ref="AS23:AV23"/>
    <mergeCell ref="AW23:AY23"/>
    <mergeCell ref="J12:L12"/>
    <mergeCell ref="AJ12:AK12"/>
    <mergeCell ref="AL12:AN12"/>
    <mergeCell ref="H15:I15"/>
    <mergeCell ref="AJ15:AK15"/>
    <mergeCell ref="AT15:AU15"/>
    <mergeCell ref="H13:I13"/>
    <mergeCell ref="AJ13:AK13"/>
    <mergeCell ref="AT13:AU13"/>
    <mergeCell ref="AA25:AB25"/>
    <mergeCell ref="AJ25:AK25"/>
    <mergeCell ref="AZ25:BA25"/>
    <mergeCell ref="BB25:BC25"/>
    <mergeCell ref="D28:D31"/>
    <mergeCell ref="E28:E31"/>
    <mergeCell ref="BB23:BC23"/>
    <mergeCell ref="H24:I24"/>
    <mergeCell ref="AA24:AB24"/>
    <mergeCell ref="AJ24:AK24"/>
    <mergeCell ref="BB24:BC24"/>
    <mergeCell ref="U23:X23"/>
    <mergeCell ref="Y23:Z23"/>
    <mergeCell ref="AA23:AB23"/>
    <mergeCell ref="AJ23:AK23"/>
    <mergeCell ref="BB26:BC26"/>
    <mergeCell ref="AZ23:BA23"/>
    <mergeCell ref="BB35:BC35"/>
    <mergeCell ref="H36:I36"/>
    <mergeCell ref="AA36:AB36"/>
    <mergeCell ref="AJ36:AK36"/>
    <mergeCell ref="BB36:BC36"/>
    <mergeCell ref="AJ35:AK35"/>
    <mergeCell ref="AL35:AO35"/>
    <mergeCell ref="AP35:AR35"/>
    <mergeCell ref="AS35:AV35"/>
    <mergeCell ref="AW35:AY35"/>
    <mergeCell ref="AZ35:BA35"/>
    <mergeCell ref="H35:I35"/>
    <mergeCell ref="J35:M35"/>
    <mergeCell ref="N35:P35"/>
    <mergeCell ref="Q35:T35"/>
    <mergeCell ref="U35:X35"/>
    <mergeCell ref="Y35:Z35"/>
    <mergeCell ref="AA35:AB35"/>
    <mergeCell ref="D73:D76"/>
    <mergeCell ref="BB38:BC38"/>
    <mergeCell ref="H37:I37"/>
    <mergeCell ref="Y37:Z37"/>
    <mergeCell ref="AA37:AB37"/>
    <mergeCell ref="AJ37:AK37"/>
    <mergeCell ref="AZ37:BA37"/>
    <mergeCell ref="BB37:BC37"/>
    <mergeCell ref="H38:I38"/>
    <mergeCell ref="AA38:AB38"/>
    <mergeCell ref="AJ38:AK38"/>
    <mergeCell ref="AA71:AB71"/>
    <mergeCell ref="E73:E76"/>
    <mergeCell ref="D68:D71"/>
    <mergeCell ref="E68:E71"/>
    <mergeCell ref="H71:I71"/>
    <mergeCell ref="Y70:Z70"/>
    <mergeCell ref="AA70:AB70"/>
    <mergeCell ref="H69:I69"/>
    <mergeCell ref="AA69:AB69"/>
    <mergeCell ref="Q68:T68"/>
    <mergeCell ref="U68:X68"/>
    <mergeCell ref="Y68:Z68"/>
    <mergeCell ref="AA68:AB68"/>
    <mergeCell ref="E40:E45"/>
    <mergeCell ref="D40:D45"/>
    <mergeCell ref="D54:D57"/>
    <mergeCell ref="D60:D63"/>
    <mergeCell ref="H70:I70"/>
    <mergeCell ref="V12:W12"/>
    <mergeCell ref="X12:Y12"/>
    <mergeCell ref="X13:Y13"/>
    <mergeCell ref="V14:W14"/>
    <mergeCell ref="X14:Y14"/>
    <mergeCell ref="X15:Y15"/>
    <mergeCell ref="W39:X39"/>
    <mergeCell ref="U39:V39"/>
    <mergeCell ref="Y25:Z25"/>
    <mergeCell ref="D35:D38"/>
    <mergeCell ref="E35:E38"/>
    <mergeCell ref="H68:I68"/>
    <mergeCell ref="J68:M68"/>
    <mergeCell ref="N68:P68"/>
    <mergeCell ref="H14:I14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3:BL54"/>
  <sheetViews>
    <sheetView showGridLines="0" zoomScaleNormal="100" zoomScaleSheetLayoutView="55" zoomScalePageLayoutView="40" workbookViewId="0">
      <selection activeCell="AN30" sqref="AN3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134</v>
      </c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9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9"/>
      <c r="D8" s="70" t="s">
        <v>2</v>
      </c>
      <c r="E8" s="72" t="s">
        <v>3</v>
      </c>
      <c r="F8" s="74"/>
      <c r="G8" s="62" t="s">
        <v>74</v>
      </c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14"/>
      <c r="AE8" s="62" t="s">
        <v>73</v>
      </c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3"/>
      <c r="BL8" s="13"/>
    </row>
    <row r="9" spans="3:64" ht="16.5" customHeight="1" x14ac:dyDescent="0.15">
      <c r="C9" s="69"/>
      <c r="D9" s="71"/>
      <c r="E9" s="73"/>
      <c r="F9" s="75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15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5"/>
      <c r="BL9" s="13"/>
    </row>
    <row r="10" spans="3:64" ht="3.75" customHeight="1" x14ac:dyDescent="0.15">
      <c r="C10" s="69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9">
        <v>0</v>
      </c>
      <c r="E12" s="60" t="s">
        <v>135</v>
      </c>
      <c r="F12" s="18"/>
      <c r="G12" s="23"/>
      <c r="H12" s="57" t="s">
        <v>0</v>
      </c>
      <c r="I12" s="57"/>
      <c r="J12" s="57" t="s">
        <v>167</v>
      </c>
      <c r="K12" s="57"/>
      <c r="L12" s="57"/>
      <c r="M12" s="66" t="s">
        <v>148</v>
      </c>
      <c r="N12" s="67"/>
      <c r="O12" s="67"/>
      <c r="P12" s="68"/>
      <c r="Q12" s="27" t="s">
        <v>41</v>
      </c>
      <c r="R12" s="57" t="s">
        <v>166</v>
      </c>
      <c r="S12" s="57"/>
      <c r="T12" s="57"/>
      <c r="U12" s="57"/>
      <c r="V12" s="57" t="s">
        <v>1</v>
      </c>
      <c r="W12" s="57"/>
      <c r="X12" s="57" t="s">
        <v>168</v>
      </c>
      <c r="Y12" s="57"/>
      <c r="AD12" s="13"/>
      <c r="AF12" s="57" t="s">
        <v>0</v>
      </c>
      <c r="AG12" s="57"/>
      <c r="AH12" s="57" t="s">
        <v>167</v>
      </c>
      <c r="AI12" s="57"/>
      <c r="AJ12" s="57"/>
      <c r="AK12" s="57" t="s">
        <v>6</v>
      </c>
      <c r="AL12" s="57"/>
      <c r="AM12" s="57"/>
      <c r="AN12" s="57" t="s">
        <v>1</v>
      </c>
      <c r="AO12" s="57"/>
      <c r="AP12" s="57" t="s">
        <v>168</v>
      </c>
      <c r="AQ12" s="57"/>
      <c r="BK12" s="22"/>
      <c r="BL12" s="13"/>
    </row>
    <row r="13" spans="3:64" x14ac:dyDescent="0.15">
      <c r="C13" s="18"/>
      <c r="D13" s="59"/>
      <c r="E13" s="60"/>
      <c r="F13" s="18"/>
      <c r="G13" s="23" t="s">
        <v>169</v>
      </c>
      <c r="H13" s="58" t="s">
        <v>102</v>
      </c>
      <c r="I13" s="58"/>
      <c r="J13" s="24" t="s">
        <v>15</v>
      </c>
      <c r="K13" s="24" t="s">
        <v>37</v>
      </c>
      <c r="L13" s="24" t="s">
        <v>27</v>
      </c>
      <c r="M13" s="25">
        <v>0</v>
      </c>
      <c r="N13" s="35">
        <v>3</v>
      </c>
      <c r="O13" s="25">
        <v>9</v>
      </c>
      <c r="P13" s="25">
        <v>9</v>
      </c>
      <c r="Q13" s="28" t="s">
        <v>25</v>
      </c>
      <c r="R13" s="25">
        <v>0</v>
      </c>
      <c r="S13" s="25">
        <v>0</v>
      </c>
      <c r="T13" s="25">
        <v>0</v>
      </c>
      <c r="U13" s="28">
        <v>1</v>
      </c>
      <c r="V13" s="25" t="str">
        <f>MID(DEC2HEX(V14,4),3,1)</f>
        <v>B</v>
      </c>
      <c r="W13" s="25" t="str">
        <f>MID(DEC2HEX(V14,4),4,1)</f>
        <v>D</v>
      </c>
      <c r="X13" s="58" t="s">
        <v>170</v>
      </c>
      <c r="Y13" s="58"/>
      <c r="AD13" s="13"/>
      <c r="AF13" s="58" t="s">
        <v>102</v>
      </c>
      <c r="AG13" s="58"/>
      <c r="AH13" s="24" t="s">
        <v>14</v>
      </c>
      <c r="AI13" s="24" t="s">
        <v>15</v>
      </c>
      <c r="AJ13" s="24" t="s">
        <v>16</v>
      </c>
      <c r="AK13" s="25" t="str">
        <f>J13</f>
        <v>C</v>
      </c>
      <c r="AL13" s="25" t="str">
        <f>K13</f>
        <v>G</v>
      </c>
      <c r="AM13" s="25" t="str">
        <f>L13</f>
        <v>T</v>
      </c>
      <c r="AN13" s="25" t="str">
        <f>MID(DEC2HEX(AN14,4),3,1)</f>
        <v>A</v>
      </c>
      <c r="AO13" s="25" t="str">
        <f>MID(DEC2HEX(AN14,4),4,1)</f>
        <v>D</v>
      </c>
      <c r="AP13" s="58" t="s">
        <v>170</v>
      </c>
      <c r="AQ13" s="58"/>
      <c r="BK13" s="22"/>
      <c r="BL13" s="13"/>
    </row>
    <row r="14" spans="3:64" x14ac:dyDescent="0.15">
      <c r="C14" s="18"/>
      <c r="D14" s="59"/>
      <c r="E14" s="60"/>
      <c r="F14" s="18"/>
      <c r="G14" s="23" t="s">
        <v>171</v>
      </c>
      <c r="H14" s="58">
        <v>2</v>
      </c>
      <c r="I14" s="58"/>
      <c r="J14" s="25">
        <f t="shared" ref="J14:P14" si="0">CODE(J13)</f>
        <v>67</v>
      </c>
      <c r="K14" s="25">
        <f t="shared" si="0"/>
        <v>71</v>
      </c>
      <c r="L14" s="25">
        <f t="shared" si="0"/>
        <v>84</v>
      </c>
      <c r="M14" s="25">
        <f t="shared" si="0"/>
        <v>48</v>
      </c>
      <c r="N14" s="25">
        <f t="shared" si="0"/>
        <v>51</v>
      </c>
      <c r="O14" s="25">
        <f t="shared" si="0"/>
        <v>57</v>
      </c>
      <c r="P14" s="25">
        <f t="shared" si="0"/>
        <v>57</v>
      </c>
      <c r="Q14" s="25">
        <f>CODE(Q13)</f>
        <v>73</v>
      </c>
      <c r="R14" s="25">
        <f t="shared" ref="R14:U14" si="1">CODE(R13)</f>
        <v>48</v>
      </c>
      <c r="S14" s="25">
        <f t="shared" si="1"/>
        <v>48</v>
      </c>
      <c r="T14" s="25">
        <f t="shared" si="1"/>
        <v>48</v>
      </c>
      <c r="U14" s="25">
        <f t="shared" si="1"/>
        <v>49</v>
      </c>
      <c r="V14" s="55">
        <f>SUM(J14:U14)</f>
        <v>701</v>
      </c>
      <c r="W14" s="56"/>
      <c r="X14" s="55">
        <v>3</v>
      </c>
      <c r="Y14" s="56"/>
      <c r="AD14" s="13"/>
      <c r="AF14" s="58">
        <v>2</v>
      </c>
      <c r="AG14" s="58"/>
      <c r="AH14" s="25">
        <f t="shared" ref="AH14:AM14" si="2">CODE(AH13)</f>
        <v>65</v>
      </c>
      <c r="AI14" s="25">
        <f t="shared" si="2"/>
        <v>67</v>
      </c>
      <c r="AJ14" s="25">
        <f t="shared" si="2"/>
        <v>75</v>
      </c>
      <c r="AK14" s="25">
        <f t="shared" si="2"/>
        <v>67</v>
      </c>
      <c r="AL14" s="25">
        <f t="shared" si="2"/>
        <v>71</v>
      </c>
      <c r="AM14" s="25">
        <f t="shared" si="2"/>
        <v>84</v>
      </c>
      <c r="AN14" s="55">
        <f>SUM(AH14:AM14)</f>
        <v>429</v>
      </c>
      <c r="AO14" s="56"/>
      <c r="AP14" s="55">
        <v>3</v>
      </c>
      <c r="AQ14" s="56"/>
      <c r="BK14" s="22"/>
      <c r="BL14" s="13"/>
    </row>
    <row r="15" spans="3:64" x14ac:dyDescent="0.15">
      <c r="C15" s="18"/>
      <c r="D15" s="59"/>
      <c r="E15" s="60"/>
      <c r="F15" s="18"/>
      <c r="G15" s="23" t="s">
        <v>172</v>
      </c>
      <c r="H15" s="55" t="str">
        <f>DEC2HEX(H14,2)</f>
        <v>02</v>
      </c>
      <c r="I15" s="56"/>
      <c r="J15" s="25" t="str">
        <f t="shared" ref="J15:P15" si="3">DEC2HEX(J14,2)</f>
        <v>43</v>
      </c>
      <c r="K15" s="25" t="str">
        <f t="shared" si="3"/>
        <v>47</v>
      </c>
      <c r="L15" s="25" t="str">
        <f t="shared" si="3"/>
        <v>54</v>
      </c>
      <c r="M15" s="25" t="str">
        <f t="shared" si="3"/>
        <v>30</v>
      </c>
      <c r="N15" s="25" t="str">
        <f t="shared" si="3"/>
        <v>33</v>
      </c>
      <c r="O15" s="25" t="str">
        <f t="shared" si="3"/>
        <v>39</v>
      </c>
      <c r="P15" s="25" t="str">
        <f t="shared" si="3"/>
        <v>39</v>
      </c>
      <c r="Q15" s="25" t="str">
        <f>DEC2HEX(Q14,2)</f>
        <v>49</v>
      </c>
      <c r="R15" s="25" t="str">
        <f t="shared" ref="R15:U15" si="4">DEC2HEX(R14,2)</f>
        <v>30</v>
      </c>
      <c r="S15" s="25" t="str">
        <f t="shared" si="4"/>
        <v>30</v>
      </c>
      <c r="T15" s="25" t="str">
        <f t="shared" si="4"/>
        <v>30</v>
      </c>
      <c r="U15" s="25" t="str">
        <f t="shared" si="4"/>
        <v>31</v>
      </c>
      <c r="V15" s="25" t="str">
        <f>DEC2HEX(CODE(MID(DEC2HEX(V14,4),3,1)),2)</f>
        <v>42</v>
      </c>
      <c r="W15" s="25" t="str">
        <f>DEC2HEX(CODE(MID(DEC2HEX(V14,4),4,1)),2)</f>
        <v>44</v>
      </c>
      <c r="X15" s="55" t="str">
        <f>DEC2HEX(X14,2)</f>
        <v>03</v>
      </c>
      <c r="Y15" s="56"/>
      <c r="AD15" s="13"/>
      <c r="AF15" s="55" t="str">
        <f>DEC2HEX(AF14,2)</f>
        <v>02</v>
      </c>
      <c r="AG15" s="56"/>
      <c r="AH15" s="25" t="str">
        <f t="shared" ref="AH15:AM15" si="5">DEC2HEX(AH14,2)</f>
        <v>41</v>
      </c>
      <c r="AI15" s="25" t="str">
        <f t="shared" si="5"/>
        <v>43</v>
      </c>
      <c r="AJ15" s="25" t="str">
        <f t="shared" si="5"/>
        <v>4B</v>
      </c>
      <c r="AK15" s="25" t="str">
        <f t="shared" si="5"/>
        <v>43</v>
      </c>
      <c r="AL15" s="25" t="str">
        <f t="shared" si="5"/>
        <v>47</v>
      </c>
      <c r="AM15" s="25" t="str">
        <f t="shared" si="5"/>
        <v>54</v>
      </c>
      <c r="AN15" s="25" t="str">
        <f>DEC2HEX(CODE(MID(DEC2HEX(AN14,4),3,1)),2)</f>
        <v>41</v>
      </c>
      <c r="AO15" s="25" t="str">
        <f>DEC2HEX(CODE(MID(DEC2HEX(AN14,4),4,1)),2)</f>
        <v>44</v>
      </c>
      <c r="AP15" s="55" t="str">
        <f>DEC2HEX(AP14,2)</f>
        <v>03</v>
      </c>
      <c r="AQ15" s="56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123</v>
      </c>
      <c r="E17" s="21" t="s">
        <v>109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4" spans="3:64" ht="3.75" customHeight="1" x14ac:dyDescent="0.15">
      <c r="C24" s="18"/>
      <c r="D24" s="16"/>
      <c r="E24" s="17"/>
      <c r="F24" s="18"/>
      <c r="G24" s="13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3"/>
      <c r="AE24" s="13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9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59">
        <v>1</v>
      </c>
      <c r="E26" s="60" t="s">
        <v>140</v>
      </c>
      <c r="F26" s="18"/>
      <c r="G26" s="23"/>
      <c r="H26" s="57" t="s">
        <v>0</v>
      </c>
      <c r="I26" s="57"/>
      <c r="J26" s="66" t="s">
        <v>148</v>
      </c>
      <c r="K26" s="67"/>
      <c r="L26" s="67"/>
      <c r="M26" s="68"/>
      <c r="N26" s="57" t="s">
        <v>167</v>
      </c>
      <c r="O26" s="57"/>
      <c r="P26" s="57"/>
      <c r="Q26" s="57" t="s">
        <v>75</v>
      </c>
      <c r="R26" s="57"/>
      <c r="S26" s="57"/>
      <c r="T26" s="57"/>
      <c r="U26" s="57" t="s">
        <v>166</v>
      </c>
      <c r="V26" s="57"/>
      <c r="W26" s="57"/>
      <c r="X26" s="57"/>
      <c r="Y26" s="57" t="s">
        <v>1</v>
      </c>
      <c r="Z26" s="57"/>
      <c r="AA26" s="57" t="s">
        <v>168</v>
      </c>
      <c r="AB26" s="57"/>
      <c r="AD26" s="13"/>
      <c r="AF26" s="57" t="s">
        <v>0</v>
      </c>
      <c r="AG26" s="57"/>
      <c r="AH26" s="57" t="s">
        <v>65</v>
      </c>
      <c r="AI26" s="57"/>
      <c r="AJ26" s="57"/>
      <c r="AK26" s="57"/>
      <c r="AL26" s="57" t="s">
        <v>167</v>
      </c>
      <c r="AM26" s="57"/>
      <c r="AN26" s="57"/>
      <c r="AO26" s="66" t="s">
        <v>148</v>
      </c>
      <c r="AP26" s="67"/>
      <c r="AQ26" s="67"/>
      <c r="AR26" s="68"/>
      <c r="AS26" s="57" t="s">
        <v>6</v>
      </c>
      <c r="AT26" s="57"/>
      <c r="AU26" s="57"/>
      <c r="AV26" s="57" t="s">
        <v>1</v>
      </c>
      <c r="AW26" s="57"/>
      <c r="AX26" s="57" t="s">
        <v>168</v>
      </c>
      <c r="AY26" s="57"/>
      <c r="BA26" s="6" t="s">
        <v>19</v>
      </c>
      <c r="BK26" s="22"/>
      <c r="BL26" s="13"/>
    </row>
    <row r="27" spans="3:64" x14ac:dyDescent="0.15">
      <c r="C27" s="18"/>
      <c r="D27" s="59"/>
      <c r="E27" s="60"/>
      <c r="F27" s="18"/>
      <c r="G27" s="23" t="s">
        <v>169</v>
      </c>
      <c r="H27" s="58" t="s">
        <v>102</v>
      </c>
      <c r="I27" s="58"/>
      <c r="J27" s="25">
        <v>0</v>
      </c>
      <c r="K27" s="28">
        <v>3</v>
      </c>
      <c r="L27" s="25">
        <v>0</v>
      </c>
      <c r="M27" s="25">
        <v>4</v>
      </c>
      <c r="N27" s="24" t="s">
        <v>14</v>
      </c>
      <c r="O27" s="24" t="s">
        <v>37</v>
      </c>
      <c r="P27" s="24" t="s">
        <v>27</v>
      </c>
      <c r="Q27" s="25">
        <v>0</v>
      </c>
      <c r="R27" s="25">
        <v>0</v>
      </c>
      <c r="S27" s="25">
        <v>0</v>
      </c>
      <c r="T27" s="25">
        <v>3</v>
      </c>
      <c r="U27" s="25">
        <v>0</v>
      </c>
      <c r="V27" s="28" t="s">
        <v>25</v>
      </c>
      <c r="W27" s="25">
        <v>0</v>
      </c>
      <c r="X27" s="28">
        <v>3</v>
      </c>
      <c r="Y27" s="25" t="str">
        <f>MID(DEC2HEX(Y28,4),3,1)</f>
        <v>4</v>
      </c>
      <c r="Z27" s="25" t="str">
        <f>MID(DEC2HEX(Y28,4),4,1)</f>
        <v>2</v>
      </c>
      <c r="AA27" s="58" t="s">
        <v>170</v>
      </c>
      <c r="AB27" s="58"/>
      <c r="AD27" s="13"/>
      <c r="AF27" s="58" t="s">
        <v>102</v>
      </c>
      <c r="AG27" s="58"/>
      <c r="AH27" s="25">
        <v>0</v>
      </c>
      <c r="AI27" s="25">
        <v>0</v>
      </c>
      <c r="AJ27" s="25">
        <v>0</v>
      </c>
      <c r="AK27" s="25">
        <v>1</v>
      </c>
      <c r="AL27" s="24" t="s">
        <v>14</v>
      </c>
      <c r="AM27" s="24" t="s">
        <v>15</v>
      </c>
      <c r="AN27" s="24" t="s">
        <v>16</v>
      </c>
      <c r="AO27" s="25">
        <v>0</v>
      </c>
      <c r="AP27" s="28">
        <v>3</v>
      </c>
      <c r="AQ27" s="25">
        <v>0</v>
      </c>
      <c r="AR27" s="25">
        <v>5</v>
      </c>
      <c r="AS27" s="25" t="str">
        <f>N27</f>
        <v>A</v>
      </c>
      <c r="AT27" s="25" t="str">
        <f>O27</f>
        <v>G</v>
      </c>
      <c r="AU27" s="25" t="str">
        <f>P27</f>
        <v>T</v>
      </c>
      <c r="AV27" s="25" t="str">
        <f>MID(DEC2HEX(AV28,4),3,1)</f>
        <v>3</v>
      </c>
      <c r="AW27" s="25" t="str">
        <f>MID(DEC2HEX(AV28,4),4,1)</f>
        <v>4</v>
      </c>
      <c r="AX27" s="58" t="s">
        <v>170</v>
      </c>
      <c r="AY27" s="58"/>
      <c r="BA27" s="6" t="s">
        <v>63</v>
      </c>
      <c r="BK27" s="22"/>
      <c r="BL27" s="13"/>
    </row>
    <row r="28" spans="3:64" x14ac:dyDescent="0.15">
      <c r="C28" s="18"/>
      <c r="D28" s="59"/>
      <c r="E28" s="60"/>
      <c r="F28" s="18"/>
      <c r="G28" s="23" t="s">
        <v>171</v>
      </c>
      <c r="H28" s="58">
        <v>2</v>
      </c>
      <c r="I28" s="58"/>
      <c r="J28" s="25">
        <f t="shared" ref="J28:X28" si="6">CODE(J27)</f>
        <v>48</v>
      </c>
      <c r="K28" s="25">
        <f t="shared" si="6"/>
        <v>51</v>
      </c>
      <c r="L28" s="25">
        <f t="shared" si="6"/>
        <v>48</v>
      </c>
      <c r="M28" s="25">
        <f t="shared" si="6"/>
        <v>52</v>
      </c>
      <c r="N28" s="25">
        <f t="shared" si="6"/>
        <v>65</v>
      </c>
      <c r="O28" s="25">
        <f t="shared" si="6"/>
        <v>71</v>
      </c>
      <c r="P28" s="25">
        <f t="shared" si="6"/>
        <v>84</v>
      </c>
      <c r="Q28" s="25">
        <f t="shared" si="6"/>
        <v>48</v>
      </c>
      <c r="R28" s="25">
        <f t="shared" si="6"/>
        <v>48</v>
      </c>
      <c r="S28" s="25">
        <f t="shared" si="6"/>
        <v>48</v>
      </c>
      <c r="T28" s="25">
        <f t="shared" si="6"/>
        <v>51</v>
      </c>
      <c r="U28" s="25">
        <f t="shared" si="6"/>
        <v>48</v>
      </c>
      <c r="V28" s="25">
        <f t="shared" si="6"/>
        <v>73</v>
      </c>
      <c r="W28" s="25">
        <f t="shared" si="6"/>
        <v>48</v>
      </c>
      <c r="X28" s="25">
        <f t="shared" si="6"/>
        <v>51</v>
      </c>
      <c r="Y28" s="55">
        <f>SUM(J28:X28)</f>
        <v>834</v>
      </c>
      <c r="Z28" s="56"/>
      <c r="AA28" s="55">
        <v>3</v>
      </c>
      <c r="AB28" s="56"/>
      <c r="AD28" s="13"/>
      <c r="AF28" s="58">
        <v>2</v>
      </c>
      <c r="AG28" s="58"/>
      <c r="AH28" s="25">
        <f t="shared" ref="AH28:AU28" si="7">CODE(AH27)</f>
        <v>48</v>
      </c>
      <c r="AI28" s="25">
        <f t="shared" si="7"/>
        <v>48</v>
      </c>
      <c r="AJ28" s="25">
        <f t="shared" si="7"/>
        <v>48</v>
      </c>
      <c r="AK28" s="25">
        <f t="shared" si="7"/>
        <v>49</v>
      </c>
      <c r="AL28" s="25">
        <f t="shared" si="7"/>
        <v>65</v>
      </c>
      <c r="AM28" s="25">
        <f t="shared" si="7"/>
        <v>67</v>
      </c>
      <c r="AN28" s="25">
        <f t="shared" si="7"/>
        <v>75</v>
      </c>
      <c r="AO28" s="25">
        <f t="shared" si="7"/>
        <v>48</v>
      </c>
      <c r="AP28" s="25">
        <f t="shared" si="7"/>
        <v>51</v>
      </c>
      <c r="AQ28" s="25">
        <f t="shared" si="7"/>
        <v>48</v>
      </c>
      <c r="AR28" s="25">
        <f t="shared" si="7"/>
        <v>53</v>
      </c>
      <c r="AS28" s="25">
        <f t="shared" si="7"/>
        <v>65</v>
      </c>
      <c r="AT28" s="25">
        <f t="shared" si="7"/>
        <v>71</v>
      </c>
      <c r="AU28" s="25">
        <f t="shared" si="7"/>
        <v>84</v>
      </c>
      <c r="AV28" s="55">
        <f>SUM(AH28:AU28)</f>
        <v>820</v>
      </c>
      <c r="AW28" s="56"/>
      <c r="AX28" s="55">
        <v>3</v>
      </c>
      <c r="AY28" s="56"/>
      <c r="BA28" s="6" t="s">
        <v>64</v>
      </c>
      <c r="BK28" s="22"/>
      <c r="BL28" s="13"/>
    </row>
    <row r="29" spans="3:64" x14ac:dyDescent="0.15">
      <c r="C29" s="18"/>
      <c r="D29" s="59"/>
      <c r="E29" s="60"/>
      <c r="F29" s="18"/>
      <c r="G29" s="23" t="s">
        <v>172</v>
      </c>
      <c r="H29" s="55" t="str">
        <f>DEC2HEX(H28,2)</f>
        <v>02</v>
      </c>
      <c r="I29" s="56"/>
      <c r="J29" s="25" t="str">
        <f t="shared" ref="J29:X29" si="8">DEC2HEX(J28,2)</f>
        <v>30</v>
      </c>
      <c r="K29" s="25" t="str">
        <f t="shared" si="8"/>
        <v>33</v>
      </c>
      <c r="L29" s="25" t="str">
        <f t="shared" si="8"/>
        <v>30</v>
      </c>
      <c r="M29" s="25" t="str">
        <f t="shared" si="8"/>
        <v>34</v>
      </c>
      <c r="N29" s="25" t="str">
        <f t="shared" si="8"/>
        <v>41</v>
      </c>
      <c r="O29" s="25" t="str">
        <f t="shared" si="8"/>
        <v>47</v>
      </c>
      <c r="P29" s="25" t="str">
        <f t="shared" si="8"/>
        <v>54</v>
      </c>
      <c r="Q29" s="25" t="str">
        <f t="shared" si="8"/>
        <v>30</v>
      </c>
      <c r="R29" s="25" t="str">
        <f t="shared" si="8"/>
        <v>30</v>
      </c>
      <c r="S29" s="25" t="str">
        <f t="shared" si="8"/>
        <v>30</v>
      </c>
      <c r="T29" s="25" t="str">
        <f t="shared" si="8"/>
        <v>33</v>
      </c>
      <c r="U29" s="25" t="str">
        <f t="shared" si="8"/>
        <v>30</v>
      </c>
      <c r="V29" s="25" t="str">
        <f t="shared" si="8"/>
        <v>49</v>
      </c>
      <c r="W29" s="25" t="str">
        <f t="shared" si="8"/>
        <v>30</v>
      </c>
      <c r="X29" s="25" t="str">
        <f t="shared" si="8"/>
        <v>33</v>
      </c>
      <c r="Y29" s="25" t="str">
        <f>DEC2HEX(CODE(MID(DEC2HEX(Y28,4),3,1)),2)</f>
        <v>34</v>
      </c>
      <c r="Z29" s="25" t="str">
        <f>DEC2HEX(CODE(MID(DEC2HEX(Y28,4),4,1)),2)</f>
        <v>32</v>
      </c>
      <c r="AA29" s="55" t="str">
        <f>DEC2HEX(AA28,2)</f>
        <v>03</v>
      </c>
      <c r="AB29" s="56"/>
      <c r="AD29" s="13"/>
      <c r="AF29" s="55" t="str">
        <f>DEC2HEX(AF28,2)</f>
        <v>02</v>
      </c>
      <c r="AG29" s="56"/>
      <c r="AH29" s="25" t="str">
        <f t="shared" ref="AH29:AU29" si="9">DEC2HEX(AH28,2)</f>
        <v>30</v>
      </c>
      <c r="AI29" s="25" t="str">
        <f t="shared" si="9"/>
        <v>30</v>
      </c>
      <c r="AJ29" s="25" t="str">
        <f t="shared" si="9"/>
        <v>30</v>
      </c>
      <c r="AK29" s="25" t="str">
        <f t="shared" si="9"/>
        <v>31</v>
      </c>
      <c r="AL29" s="25" t="str">
        <f t="shared" si="9"/>
        <v>41</v>
      </c>
      <c r="AM29" s="25" t="str">
        <f t="shared" si="9"/>
        <v>43</v>
      </c>
      <c r="AN29" s="25" t="str">
        <f t="shared" si="9"/>
        <v>4B</v>
      </c>
      <c r="AO29" s="25" t="str">
        <f t="shared" si="9"/>
        <v>30</v>
      </c>
      <c r="AP29" s="25" t="str">
        <f t="shared" si="9"/>
        <v>33</v>
      </c>
      <c r="AQ29" s="25" t="str">
        <f t="shared" si="9"/>
        <v>30</v>
      </c>
      <c r="AR29" s="25" t="str">
        <f t="shared" si="9"/>
        <v>35</v>
      </c>
      <c r="AS29" s="25" t="str">
        <f t="shared" si="9"/>
        <v>41</v>
      </c>
      <c r="AT29" s="25" t="str">
        <f t="shared" si="9"/>
        <v>47</v>
      </c>
      <c r="AU29" s="25" t="str">
        <f t="shared" si="9"/>
        <v>54</v>
      </c>
      <c r="AV29" s="25" t="str">
        <f>DEC2HEX(CODE(MID(DEC2HEX(AV28,4),3,1)),2)</f>
        <v>33</v>
      </c>
      <c r="AW29" s="25" t="str">
        <f>DEC2HEX(CODE(MID(DEC2HEX(AV28,4),4,1)),2)</f>
        <v>34</v>
      </c>
      <c r="AX29" s="55" t="str">
        <f>DEC2HEX(AX28,2)</f>
        <v>03</v>
      </c>
      <c r="AY29" s="56"/>
      <c r="BA29" s="6" t="s">
        <v>21</v>
      </c>
      <c r="BK29" s="22"/>
      <c r="BL29" s="13"/>
    </row>
    <row r="30" spans="3:64" x14ac:dyDescent="0.15">
      <c r="C30" s="18"/>
      <c r="D30" s="20"/>
      <c r="E30" s="21"/>
      <c r="F30" s="18"/>
      <c r="AD30" s="13"/>
      <c r="BK30" s="22"/>
      <c r="BL30" s="13"/>
    </row>
    <row r="31" spans="3:64" x14ac:dyDescent="0.15">
      <c r="C31" s="18"/>
      <c r="D31" s="59" t="s">
        <v>122</v>
      </c>
      <c r="E31" s="60" t="s">
        <v>141</v>
      </c>
      <c r="F31" s="18"/>
      <c r="G31" s="23"/>
      <c r="W31" s="4"/>
      <c r="X31" s="4"/>
      <c r="AD31" s="13"/>
      <c r="BK31" s="22"/>
      <c r="BL31" s="13"/>
    </row>
    <row r="32" spans="3:64" x14ac:dyDescent="0.15">
      <c r="C32" s="18"/>
      <c r="D32" s="59"/>
      <c r="E32" s="60"/>
      <c r="F32" s="18"/>
      <c r="G32" s="23"/>
      <c r="X32" s="4" t="s">
        <v>136</v>
      </c>
      <c r="Z32" s="6" t="s">
        <v>138</v>
      </c>
      <c r="AA32" s="4"/>
      <c r="AD32" s="13"/>
      <c r="BK32" s="22"/>
      <c r="BL32" s="13"/>
    </row>
    <row r="33" spans="3:64" x14ac:dyDescent="0.15">
      <c r="C33" s="18"/>
      <c r="D33" s="59"/>
      <c r="E33" s="60"/>
      <c r="F33" s="18"/>
      <c r="G33" s="23"/>
      <c r="X33" s="4" t="s">
        <v>137</v>
      </c>
      <c r="Y33" s="4"/>
      <c r="Z33" s="6" t="s">
        <v>139</v>
      </c>
      <c r="AA33" s="4"/>
      <c r="AD33" s="13"/>
      <c r="BK33" s="22"/>
      <c r="BL33" s="13"/>
    </row>
    <row r="34" spans="3:64" x14ac:dyDescent="0.15">
      <c r="C34" s="18"/>
      <c r="D34" s="59"/>
      <c r="E34" s="60"/>
      <c r="F34" s="18"/>
      <c r="G34" s="23"/>
      <c r="V34" s="6" t="s">
        <v>30</v>
      </c>
      <c r="W34" s="4" t="s">
        <v>30</v>
      </c>
      <c r="X34" s="4" t="s">
        <v>30</v>
      </c>
      <c r="Z34" s="6" t="s">
        <v>30</v>
      </c>
      <c r="AD34" s="13"/>
      <c r="BK34" s="22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ht="3.75" customHeight="1" x14ac:dyDescent="0.15">
      <c r="C36" s="18"/>
      <c r="D36" s="16"/>
      <c r="E36" s="17"/>
      <c r="F36" s="18"/>
      <c r="G36" s="26"/>
      <c r="H36" s="26"/>
      <c r="I36" s="26"/>
      <c r="J36" s="13"/>
      <c r="K36" s="13"/>
      <c r="L36" s="13"/>
      <c r="M36" s="13"/>
      <c r="N36" s="26"/>
      <c r="O36" s="26"/>
      <c r="P36" s="26"/>
      <c r="Q36" s="13"/>
      <c r="R36" s="13"/>
      <c r="S36" s="13"/>
      <c r="T36" s="13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42" spans="3:64" ht="3.75" customHeight="1" x14ac:dyDescent="0.15">
      <c r="C42" s="18"/>
      <c r="D42" s="16"/>
      <c r="E42" s="17"/>
      <c r="F42" s="18"/>
      <c r="G42" s="13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3"/>
      <c r="AE42" s="13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9"/>
      <c r="BL42" s="13"/>
    </row>
    <row r="43" spans="3:64" x14ac:dyDescent="0.15">
      <c r="C43" s="18"/>
      <c r="D43" s="20"/>
      <c r="E43" s="21"/>
      <c r="F43" s="18"/>
      <c r="AD43" s="13"/>
      <c r="BK43" s="22"/>
      <c r="BL43" s="13"/>
    </row>
    <row r="44" spans="3:64" x14ac:dyDescent="0.15">
      <c r="C44" s="18"/>
      <c r="D44" s="59">
        <v>2</v>
      </c>
      <c r="E44" s="60" t="s">
        <v>143</v>
      </c>
      <c r="F44" s="18"/>
      <c r="G44" s="23"/>
      <c r="H44" s="57" t="s">
        <v>0</v>
      </c>
      <c r="I44" s="57"/>
      <c r="J44" s="57" t="s">
        <v>145</v>
      </c>
      <c r="K44" s="57"/>
      <c r="L44" s="57"/>
      <c r="M44" s="57"/>
      <c r="N44" s="57" t="s">
        <v>167</v>
      </c>
      <c r="O44" s="57"/>
      <c r="P44" s="57"/>
      <c r="Q44" s="57" t="s">
        <v>144</v>
      </c>
      <c r="R44" s="57"/>
      <c r="S44" s="57"/>
      <c r="T44" s="57"/>
      <c r="U44" s="57" t="s">
        <v>166</v>
      </c>
      <c r="V44" s="57"/>
      <c r="W44" s="57"/>
      <c r="X44" s="57"/>
      <c r="Y44" s="57" t="s">
        <v>1</v>
      </c>
      <c r="Z44" s="57"/>
      <c r="AA44" s="57" t="s">
        <v>168</v>
      </c>
      <c r="AB44" s="57"/>
      <c r="AD44" s="13"/>
      <c r="BK44" s="22"/>
      <c r="BL44" s="13"/>
    </row>
    <row r="45" spans="3:64" x14ac:dyDescent="0.15">
      <c r="C45" s="18"/>
      <c r="D45" s="59"/>
      <c r="E45" s="60"/>
      <c r="F45" s="18"/>
      <c r="G45" s="23" t="s">
        <v>169</v>
      </c>
      <c r="H45" s="58" t="s">
        <v>102</v>
      </c>
      <c r="I45" s="58"/>
      <c r="J45" s="25">
        <v>0</v>
      </c>
      <c r="K45" s="28">
        <v>3</v>
      </c>
      <c r="L45" s="25">
        <v>9</v>
      </c>
      <c r="M45" s="25">
        <v>9</v>
      </c>
      <c r="N45" s="24" t="s">
        <v>14</v>
      </c>
      <c r="O45" s="24" t="s">
        <v>47</v>
      </c>
      <c r="P45" s="24" t="s">
        <v>17</v>
      </c>
      <c r="Q45" s="25">
        <v>0</v>
      </c>
      <c r="R45" s="28">
        <v>3</v>
      </c>
      <c r="S45" s="25">
        <v>0</v>
      </c>
      <c r="T45" s="25">
        <v>4</v>
      </c>
      <c r="U45" s="25">
        <v>0</v>
      </c>
      <c r="V45" s="25">
        <v>0</v>
      </c>
      <c r="W45" s="25">
        <v>0</v>
      </c>
      <c r="X45" s="25">
        <v>0</v>
      </c>
      <c r="Y45" s="25" t="str">
        <f>MID(DEC2HEX(Y46,4),3,1)</f>
        <v>3</v>
      </c>
      <c r="Z45" s="25" t="str">
        <f>MID(DEC2HEX(Y46,4),4,1)</f>
        <v>4</v>
      </c>
      <c r="AA45" s="58" t="s">
        <v>170</v>
      </c>
      <c r="AB45" s="58"/>
      <c r="AD45" s="13"/>
      <c r="BK45" s="22"/>
      <c r="BL45" s="13"/>
    </row>
    <row r="46" spans="3:64" x14ac:dyDescent="0.15">
      <c r="C46" s="18"/>
      <c r="D46" s="59"/>
      <c r="E46" s="60"/>
      <c r="F46" s="18"/>
      <c r="G46" s="23" t="s">
        <v>171</v>
      </c>
      <c r="H46" s="58">
        <v>2</v>
      </c>
      <c r="I46" s="58"/>
      <c r="J46" s="25">
        <f t="shared" ref="J46:X46" si="10">CODE(J45)</f>
        <v>48</v>
      </c>
      <c r="K46" s="25">
        <f t="shared" si="10"/>
        <v>51</v>
      </c>
      <c r="L46" s="25">
        <f t="shared" si="10"/>
        <v>57</v>
      </c>
      <c r="M46" s="25">
        <f t="shared" si="10"/>
        <v>57</v>
      </c>
      <c r="N46" s="25">
        <f t="shared" si="10"/>
        <v>65</v>
      </c>
      <c r="O46" s="25">
        <f t="shared" si="10"/>
        <v>68</v>
      </c>
      <c r="P46" s="25">
        <f t="shared" si="10"/>
        <v>83</v>
      </c>
      <c r="Q46" s="25">
        <f t="shared" si="10"/>
        <v>48</v>
      </c>
      <c r="R46" s="25">
        <f t="shared" si="10"/>
        <v>51</v>
      </c>
      <c r="S46" s="25">
        <f t="shared" si="10"/>
        <v>48</v>
      </c>
      <c r="T46" s="25">
        <f t="shared" si="10"/>
        <v>52</v>
      </c>
      <c r="U46" s="25">
        <f t="shared" si="10"/>
        <v>48</v>
      </c>
      <c r="V46" s="25">
        <f t="shared" si="10"/>
        <v>48</v>
      </c>
      <c r="W46" s="25">
        <f t="shared" si="10"/>
        <v>48</v>
      </c>
      <c r="X46" s="25">
        <f t="shared" si="10"/>
        <v>48</v>
      </c>
      <c r="Y46" s="55">
        <f>SUM(J46:X46)</f>
        <v>820</v>
      </c>
      <c r="Z46" s="56"/>
      <c r="AA46" s="55">
        <v>3</v>
      </c>
      <c r="AB46" s="56"/>
      <c r="AD46" s="13"/>
      <c r="BK46" s="22"/>
      <c r="BL46" s="13"/>
    </row>
    <row r="47" spans="3:64" x14ac:dyDescent="0.15">
      <c r="C47" s="18"/>
      <c r="D47" s="59"/>
      <c r="E47" s="60"/>
      <c r="F47" s="18"/>
      <c r="G47" s="23" t="s">
        <v>172</v>
      </c>
      <c r="H47" s="55" t="str">
        <f>DEC2HEX(H46,2)</f>
        <v>02</v>
      </c>
      <c r="I47" s="56"/>
      <c r="J47" s="25" t="str">
        <f t="shared" ref="J47:X47" si="11">DEC2HEX(J46,2)</f>
        <v>30</v>
      </c>
      <c r="K47" s="25" t="str">
        <f t="shared" si="11"/>
        <v>33</v>
      </c>
      <c r="L47" s="25" t="str">
        <f t="shared" si="11"/>
        <v>39</v>
      </c>
      <c r="M47" s="25" t="str">
        <f t="shared" si="11"/>
        <v>39</v>
      </c>
      <c r="N47" s="25" t="str">
        <f t="shared" si="11"/>
        <v>41</v>
      </c>
      <c r="O47" s="25" t="str">
        <f t="shared" si="11"/>
        <v>44</v>
      </c>
      <c r="P47" s="25" t="str">
        <f t="shared" si="11"/>
        <v>53</v>
      </c>
      <c r="Q47" s="25" t="str">
        <f t="shared" si="11"/>
        <v>30</v>
      </c>
      <c r="R47" s="25" t="str">
        <f t="shared" si="11"/>
        <v>33</v>
      </c>
      <c r="S47" s="25" t="str">
        <f t="shared" si="11"/>
        <v>30</v>
      </c>
      <c r="T47" s="25" t="str">
        <f t="shared" si="11"/>
        <v>34</v>
      </c>
      <c r="U47" s="25" t="str">
        <f t="shared" si="11"/>
        <v>30</v>
      </c>
      <c r="V47" s="25" t="str">
        <f t="shared" si="11"/>
        <v>30</v>
      </c>
      <c r="W47" s="25" t="str">
        <f t="shared" si="11"/>
        <v>30</v>
      </c>
      <c r="X47" s="25" t="str">
        <f t="shared" si="11"/>
        <v>30</v>
      </c>
      <c r="Y47" s="25" t="str">
        <f>DEC2HEX(CODE(MID(DEC2HEX(Y46,4),3,1)),2)</f>
        <v>33</v>
      </c>
      <c r="Z47" s="25" t="str">
        <f>DEC2HEX(CODE(MID(DEC2HEX(Y46,4),4,1)),2)</f>
        <v>34</v>
      </c>
      <c r="AA47" s="55" t="str">
        <f>DEC2HEX(AA46,2)</f>
        <v>03</v>
      </c>
      <c r="AB47" s="56"/>
      <c r="AD47" s="13"/>
      <c r="BK47" s="22"/>
      <c r="BL47" s="13"/>
    </row>
    <row r="48" spans="3:64" x14ac:dyDescent="0.15">
      <c r="C48" s="18"/>
      <c r="D48" s="20"/>
      <c r="E48" s="21"/>
      <c r="F48" s="18"/>
      <c r="AD48" s="13"/>
      <c r="BK48" s="22"/>
      <c r="BL48" s="13"/>
    </row>
    <row r="49" spans="3:64" x14ac:dyDescent="0.15">
      <c r="C49" s="18"/>
      <c r="D49" s="59" t="s">
        <v>122</v>
      </c>
      <c r="E49" s="60" t="s">
        <v>142</v>
      </c>
      <c r="F49" s="18"/>
      <c r="G49" s="23"/>
      <c r="W49" s="4"/>
      <c r="X49" s="4"/>
      <c r="AD49" s="13"/>
      <c r="BK49" s="22"/>
      <c r="BL49" s="13"/>
    </row>
    <row r="50" spans="3:64" x14ac:dyDescent="0.15">
      <c r="C50" s="18"/>
      <c r="D50" s="59"/>
      <c r="E50" s="60"/>
      <c r="F50" s="18"/>
      <c r="G50" s="23"/>
      <c r="U50" s="4" t="s">
        <v>30</v>
      </c>
      <c r="W50" s="4"/>
      <c r="X50" s="4"/>
      <c r="Y50" s="31"/>
      <c r="AD50" s="13"/>
      <c r="BK50" s="22"/>
      <c r="BL50" s="13"/>
    </row>
    <row r="51" spans="3:64" x14ac:dyDescent="0.15">
      <c r="C51" s="18"/>
      <c r="D51" s="59"/>
      <c r="E51" s="60"/>
      <c r="F51" s="18"/>
      <c r="G51" s="23"/>
      <c r="U51" s="4"/>
      <c r="V51" s="4"/>
      <c r="W51" s="4"/>
      <c r="X51" s="4"/>
      <c r="Y51" s="31"/>
      <c r="AD51" s="13"/>
      <c r="BK51" s="22"/>
      <c r="BL51" s="13"/>
    </row>
    <row r="52" spans="3:64" x14ac:dyDescent="0.15">
      <c r="C52" s="18"/>
      <c r="D52" s="59"/>
      <c r="E52" s="60"/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20"/>
      <c r="E53" s="21"/>
      <c r="F53" s="18"/>
      <c r="AD53" s="13"/>
      <c r="BK53" s="22"/>
      <c r="BL53" s="13"/>
    </row>
    <row r="54" spans="3:64" ht="3.75" customHeight="1" x14ac:dyDescent="0.15">
      <c r="C54" s="18"/>
      <c r="D54" s="16"/>
      <c r="E54" s="17"/>
      <c r="F54" s="18"/>
      <c r="G54" s="13"/>
      <c r="H54" s="13"/>
      <c r="I54" s="13"/>
      <c r="J54" s="26"/>
      <c r="K54" s="26"/>
      <c r="L54" s="26"/>
      <c r="M54" s="26"/>
      <c r="N54" s="13"/>
      <c r="O54" s="13"/>
      <c r="P54" s="13"/>
      <c r="Q54" s="26"/>
      <c r="R54" s="26"/>
      <c r="S54" s="26"/>
      <c r="T54" s="26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26"/>
      <c r="AI54" s="26"/>
      <c r="AJ54" s="26"/>
      <c r="AK54" s="26"/>
      <c r="AL54" s="13"/>
      <c r="AM54" s="13"/>
      <c r="AN54" s="13"/>
      <c r="AO54" s="26"/>
      <c r="AP54" s="26"/>
      <c r="AQ54" s="26"/>
      <c r="AR54" s="26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9"/>
      <c r="BL54" s="13"/>
    </row>
  </sheetData>
  <mergeCells count="85">
    <mergeCell ref="AE3:AS3"/>
    <mergeCell ref="C7:C8"/>
    <mergeCell ref="D8:D9"/>
    <mergeCell ref="E8:E9"/>
    <mergeCell ref="F8:F9"/>
    <mergeCell ref="G8:AC9"/>
    <mergeCell ref="AE8:BK9"/>
    <mergeCell ref="C9:C10"/>
    <mergeCell ref="D12:D15"/>
    <mergeCell ref="E12:E15"/>
    <mergeCell ref="H12:I12"/>
    <mergeCell ref="J12:L12"/>
    <mergeCell ref="H13:I13"/>
    <mergeCell ref="H15:I15"/>
    <mergeCell ref="AF12:AG12"/>
    <mergeCell ref="AH12:AJ12"/>
    <mergeCell ref="AK12:AM12"/>
    <mergeCell ref="AN12:AO12"/>
    <mergeCell ref="AP12:AQ12"/>
    <mergeCell ref="AF15:AG15"/>
    <mergeCell ref="AP15:AQ15"/>
    <mergeCell ref="AF13:AG13"/>
    <mergeCell ref="AP13:AQ13"/>
    <mergeCell ref="H14:I14"/>
    <mergeCell ref="AF14:AG14"/>
    <mergeCell ref="AN14:AO14"/>
    <mergeCell ref="AP14:AQ14"/>
    <mergeCell ref="AH26:AK26"/>
    <mergeCell ref="AL26:AN26"/>
    <mergeCell ref="D26:D29"/>
    <mergeCell ref="E26:E29"/>
    <mergeCell ref="H26:I26"/>
    <mergeCell ref="J26:M26"/>
    <mergeCell ref="N26:P26"/>
    <mergeCell ref="Q26:T26"/>
    <mergeCell ref="H28:I28"/>
    <mergeCell ref="H29:I29"/>
    <mergeCell ref="AA29:AB29"/>
    <mergeCell ref="AF29:AG29"/>
    <mergeCell ref="H27:I27"/>
    <mergeCell ref="AA27:AB27"/>
    <mergeCell ref="AF27:AG27"/>
    <mergeCell ref="U26:X26"/>
    <mergeCell ref="AX29:AY29"/>
    <mergeCell ref="AO26:AR26"/>
    <mergeCell ref="AS26:AU26"/>
    <mergeCell ref="AV26:AW26"/>
    <mergeCell ref="AX26:AY26"/>
    <mergeCell ref="AX27:AY27"/>
    <mergeCell ref="AV28:AW28"/>
    <mergeCell ref="AX28:AY28"/>
    <mergeCell ref="D31:D34"/>
    <mergeCell ref="E31:E34"/>
    <mergeCell ref="Y26:Z26"/>
    <mergeCell ref="AA26:AB26"/>
    <mergeCell ref="AF26:AG26"/>
    <mergeCell ref="Y28:Z28"/>
    <mergeCell ref="AA28:AB28"/>
    <mergeCell ref="AF28:AG28"/>
    <mergeCell ref="M12:P12"/>
    <mergeCell ref="X14:Y14"/>
    <mergeCell ref="AA47:AB47"/>
    <mergeCell ref="D49:D52"/>
    <mergeCell ref="E49:E52"/>
    <mergeCell ref="AA45:AB45"/>
    <mergeCell ref="H46:I46"/>
    <mergeCell ref="Y46:Z46"/>
    <mergeCell ref="AA46:AB46"/>
    <mergeCell ref="D44:D47"/>
    <mergeCell ref="E44:E47"/>
    <mergeCell ref="H44:I44"/>
    <mergeCell ref="J44:M44"/>
    <mergeCell ref="H45:I45"/>
    <mergeCell ref="H47:I47"/>
    <mergeCell ref="N44:P44"/>
    <mergeCell ref="Y44:Z44"/>
    <mergeCell ref="AA44:AB44"/>
    <mergeCell ref="R12:U12"/>
    <mergeCell ref="V12:W12"/>
    <mergeCell ref="X13:Y13"/>
    <mergeCell ref="X15:Y15"/>
    <mergeCell ref="X12:Y12"/>
    <mergeCell ref="V14:W14"/>
    <mergeCell ref="Q44:T44"/>
    <mergeCell ref="U44:X44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3:BL54"/>
  <sheetViews>
    <sheetView showGridLines="0" zoomScaleNormal="100" zoomScaleSheetLayoutView="55" zoomScalePageLayoutView="40" workbookViewId="0">
      <selection activeCell="AB62" sqref="AB62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279</v>
      </c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9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9"/>
      <c r="D8" s="70" t="s">
        <v>2</v>
      </c>
      <c r="E8" s="72" t="s">
        <v>3</v>
      </c>
      <c r="F8" s="74"/>
      <c r="G8" s="62" t="s">
        <v>74</v>
      </c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14"/>
      <c r="AE8" s="62" t="s">
        <v>73</v>
      </c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3"/>
      <c r="BL8" s="13"/>
    </row>
    <row r="9" spans="3:64" ht="16.5" customHeight="1" x14ac:dyDescent="0.15">
      <c r="C9" s="69"/>
      <c r="D9" s="71"/>
      <c r="E9" s="73"/>
      <c r="F9" s="75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15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5"/>
      <c r="BL9" s="13"/>
    </row>
    <row r="10" spans="3:64" ht="3.75" customHeight="1" x14ac:dyDescent="0.15">
      <c r="C10" s="69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9">
        <v>0</v>
      </c>
      <c r="E12" s="60" t="s">
        <v>188</v>
      </c>
      <c r="F12" s="18"/>
      <c r="G12" s="23"/>
      <c r="H12" s="57" t="s">
        <v>0</v>
      </c>
      <c r="I12" s="57"/>
      <c r="J12" s="57" t="s">
        <v>167</v>
      </c>
      <c r="K12" s="57"/>
      <c r="L12" s="57"/>
      <c r="M12" s="66" t="s">
        <v>173</v>
      </c>
      <c r="N12" s="67"/>
      <c r="O12" s="67"/>
      <c r="P12" s="68"/>
      <c r="Q12" s="27" t="s">
        <v>41</v>
      </c>
      <c r="R12" s="57" t="s">
        <v>166</v>
      </c>
      <c r="S12" s="57"/>
      <c r="T12" s="57"/>
      <c r="U12" s="57"/>
      <c r="V12" s="57" t="s">
        <v>1</v>
      </c>
      <c r="W12" s="57"/>
      <c r="X12" s="57" t="s">
        <v>168</v>
      </c>
      <c r="Y12" s="57"/>
      <c r="AD12" s="13"/>
      <c r="AF12" s="57" t="s">
        <v>0</v>
      </c>
      <c r="AG12" s="57"/>
      <c r="AH12" s="57" t="s">
        <v>167</v>
      </c>
      <c r="AI12" s="57"/>
      <c r="AJ12" s="57"/>
      <c r="AK12" s="57" t="s">
        <v>6</v>
      </c>
      <c r="AL12" s="57"/>
      <c r="AM12" s="57"/>
      <c r="AN12" s="57" t="s">
        <v>1</v>
      </c>
      <c r="AO12" s="57"/>
      <c r="AP12" s="57" t="s">
        <v>168</v>
      </c>
      <c r="AQ12" s="57"/>
      <c r="BK12" s="22"/>
      <c r="BL12" s="13"/>
    </row>
    <row r="13" spans="3:64" x14ac:dyDescent="0.15">
      <c r="C13" s="18"/>
      <c r="D13" s="59"/>
      <c r="E13" s="60"/>
      <c r="F13" s="18"/>
      <c r="G13" s="23" t="s">
        <v>169</v>
      </c>
      <c r="H13" s="58" t="s">
        <v>102</v>
      </c>
      <c r="I13" s="58"/>
      <c r="J13" s="24" t="s">
        <v>15</v>
      </c>
      <c r="K13" s="24" t="s">
        <v>34</v>
      </c>
      <c r="L13" s="24" t="s">
        <v>174</v>
      </c>
      <c r="M13" s="25">
        <v>0</v>
      </c>
      <c r="N13" s="35">
        <v>4</v>
      </c>
      <c r="O13" s="25">
        <v>9</v>
      </c>
      <c r="P13" s="25">
        <v>9</v>
      </c>
      <c r="Q13" s="28" t="s">
        <v>25</v>
      </c>
      <c r="R13" s="25">
        <v>0</v>
      </c>
      <c r="S13" s="25">
        <v>0</v>
      </c>
      <c r="T13" s="25">
        <v>0</v>
      </c>
      <c r="U13" s="25">
        <v>0</v>
      </c>
      <c r="V13" s="25" t="str">
        <f>MID(DEC2HEX(V14,4),3,1)</f>
        <v>B</v>
      </c>
      <c r="W13" s="25" t="str">
        <f>MID(DEC2HEX(V14,4),4,1)</f>
        <v>E</v>
      </c>
      <c r="X13" s="58" t="s">
        <v>170</v>
      </c>
      <c r="Y13" s="58"/>
      <c r="AD13" s="13"/>
      <c r="AF13" s="58" t="s">
        <v>102</v>
      </c>
      <c r="AG13" s="58"/>
      <c r="AH13" s="24" t="s">
        <v>14</v>
      </c>
      <c r="AI13" s="24" t="s">
        <v>15</v>
      </c>
      <c r="AJ13" s="24" t="s">
        <v>16</v>
      </c>
      <c r="AK13" s="25" t="str">
        <f>J13</f>
        <v>C</v>
      </c>
      <c r="AL13" s="25" t="str">
        <f>K13</f>
        <v>B</v>
      </c>
      <c r="AM13" s="25" t="str">
        <f>L13</f>
        <v>Z</v>
      </c>
      <c r="AN13" s="25" t="str">
        <f>MID(DEC2HEX(AN14,4),3,1)</f>
        <v>A</v>
      </c>
      <c r="AO13" s="25" t="str">
        <f>MID(DEC2HEX(AN14,4),4,1)</f>
        <v>E</v>
      </c>
      <c r="AP13" s="58" t="s">
        <v>170</v>
      </c>
      <c r="AQ13" s="58"/>
      <c r="BK13" s="22"/>
      <c r="BL13" s="13"/>
    </row>
    <row r="14" spans="3:64" x14ac:dyDescent="0.15">
      <c r="C14" s="18"/>
      <c r="D14" s="59"/>
      <c r="E14" s="60"/>
      <c r="F14" s="18"/>
      <c r="G14" s="23" t="s">
        <v>171</v>
      </c>
      <c r="H14" s="58">
        <v>2</v>
      </c>
      <c r="I14" s="58"/>
      <c r="J14" s="25">
        <f t="shared" ref="J14:U14" si="0">CODE(J13)</f>
        <v>67</v>
      </c>
      <c r="K14" s="25">
        <f t="shared" si="0"/>
        <v>66</v>
      </c>
      <c r="L14" s="25">
        <f t="shared" si="0"/>
        <v>90</v>
      </c>
      <c r="M14" s="25">
        <f t="shared" si="0"/>
        <v>48</v>
      </c>
      <c r="N14" s="25">
        <f t="shared" si="0"/>
        <v>52</v>
      </c>
      <c r="O14" s="25">
        <f t="shared" si="0"/>
        <v>57</v>
      </c>
      <c r="P14" s="25">
        <f t="shared" si="0"/>
        <v>57</v>
      </c>
      <c r="Q14" s="25">
        <f>CODE(Q13)</f>
        <v>73</v>
      </c>
      <c r="R14" s="25">
        <f t="shared" si="0"/>
        <v>48</v>
      </c>
      <c r="S14" s="25">
        <f t="shared" si="0"/>
        <v>48</v>
      </c>
      <c r="T14" s="25">
        <f t="shared" si="0"/>
        <v>48</v>
      </c>
      <c r="U14" s="25">
        <f t="shared" si="0"/>
        <v>48</v>
      </c>
      <c r="V14" s="55">
        <f>SUM(J14:U14)</f>
        <v>702</v>
      </c>
      <c r="W14" s="56"/>
      <c r="X14" s="55">
        <v>3</v>
      </c>
      <c r="Y14" s="56"/>
      <c r="AD14" s="13"/>
      <c r="AF14" s="58">
        <v>2</v>
      </c>
      <c r="AG14" s="58"/>
      <c r="AH14" s="25">
        <f t="shared" ref="AH14:AM14" si="1">CODE(AH13)</f>
        <v>65</v>
      </c>
      <c r="AI14" s="25">
        <f t="shared" si="1"/>
        <v>67</v>
      </c>
      <c r="AJ14" s="25">
        <f t="shared" si="1"/>
        <v>75</v>
      </c>
      <c r="AK14" s="25">
        <f t="shared" si="1"/>
        <v>67</v>
      </c>
      <c r="AL14" s="25">
        <f t="shared" si="1"/>
        <v>66</v>
      </c>
      <c r="AM14" s="25">
        <f t="shared" si="1"/>
        <v>90</v>
      </c>
      <c r="AN14" s="55">
        <f>SUM(AH14:AM14)</f>
        <v>430</v>
      </c>
      <c r="AO14" s="56"/>
      <c r="AP14" s="55">
        <v>3</v>
      </c>
      <c r="AQ14" s="56"/>
      <c r="BK14" s="22"/>
      <c r="BL14" s="13"/>
    </row>
    <row r="15" spans="3:64" x14ac:dyDescent="0.15">
      <c r="C15" s="18"/>
      <c r="D15" s="59"/>
      <c r="E15" s="60"/>
      <c r="F15" s="18"/>
      <c r="G15" s="23" t="s">
        <v>172</v>
      </c>
      <c r="H15" s="55" t="str">
        <f>DEC2HEX(H14,2)</f>
        <v>02</v>
      </c>
      <c r="I15" s="56"/>
      <c r="J15" s="25" t="str">
        <f t="shared" ref="J15:U15" si="2">DEC2HEX(J14,2)</f>
        <v>43</v>
      </c>
      <c r="K15" s="25" t="str">
        <f t="shared" si="2"/>
        <v>42</v>
      </c>
      <c r="L15" s="25" t="str">
        <f t="shared" si="2"/>
        <v>5A</v>
      </c>
      <c r="M15" s="25" t="str">
        <f t="shared" si="2"/>
        <v>30</v>
      </c>
      <c r="N15" s="25" t="str">
        <f t="shared" si="2"/>
        <v>34</v>
      </c>
      <c r="O15" s="25" t="str">
        <f t="shared" si="2"/>
        <v>39</v>
      </c>
      <c r="P15" s="25" t="str">
        <f t="shared" si="2"/>
        <v>39</v>
      </c>
      <c r="Q15" s="25" t="str">
        <f>DEC2HEX(Q14,2)</f>
        <v>49</v>
      </c>
      <c r="R15" s="25" t="str">
        <f t="shared" si="2"/>
        <v>30</v>
      </c>
      <c r="S15" s="25" t="str">
        <f t="shared" si="2"/>
        <v>30</v>
      </c>
      <c r="T15" s="25" t="str">
        <f t="shared" si="2"/>
        <v>30</v>
      </c>
      <c r="U15" s="25" t="str">
        <f t="shared" si="2"/>
        <v>30</v>
      </c>
      <c r="V15" s="25" t="str">
        <f>DEC2HEX(CODE(MID(DEC2HEX(V14,4),3,1)),2)</f>
        <v>42</v>
      </c>
      <c r="W15" s="25" t="str">
        <f>DEC2HEX(CODE(MID(DEC2HEX(V14,4),4,1)),2)</f>
        <v>45</v>
      </c>
      <c r="X15" s="55" t="str">
        <f>DEC2HEX(X14,2)</f>
        <v>03</v>
      </c>
      <c r="Y15" s="56"/>
      <c r="AD15" s="13"/>
      <c r="AF15" s="55" t="str">
        <f>DEC2HEX(AF14,2)</f>
        <v>02</v>
      </c>
      <c r="AG15" s="56"/>
      <c r="AH15" s="25" t="str">
        <f t="shared" ref="AH15:AM15" si="3">DEC2HEX(AH14,2)</f>
        <v>41</v>
      </c>
      <c r="AI15" s="25" t="str">
        <f t="shared" si="3"/>
        <v>43</v>
      </c>
      <c r="AJ15" s="25" t="str">
        <f t="shared" si="3"/>
        <v>4B</v>
      </c>
      <c r="AK15" s="25" t="str">
        <f t="shared" si="3"/>
        <v>43</v>
      </c>
      <c r="AL15" s="25" t="str">
        <f t="shared" si="3"/>
        <v>42</v>
      </c>
      <c r="AM15" s="25" t="str">
        <f t="shared" si="3"/>
        <v>5A</v>
      </c>
      <c r="AN15" s="25" t="str">
        <f>DEC2HEX(CODE(MID(DEC2HEX(AN14,4),3,1)),2)</f>
        <v>41</v>
      </c>
      <c r="AO15" s="25" t="str">
        <f>DEC2HEX(CODE(MID(DEC2HEX(AN14,4),4,1)),2)</f>
        <v>45</v>
      </c>
      <c r="AP15" s="55" t="str">
        <f>DEC2HEX(AP14,2)</f>
        <v>03</v>
      </c>
      <c r="AQ15" s="56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123</v>
      </c>
      <c r="E17" s="21" t="s">
        <v>109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4" spans="3:64" ht="3.75" customHeight="1" x14ac:dyDescent="0.15">
      <c r="C24" s="18"/>
      <c r="D24" s="16"/>
      <c r="E24" s="17"/>
      <c r="F24" s="18"/>
      <c r="G24" s="13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3"/>
      <c r="AE24" s="13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9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59">
        <v>1</v>
      </c>
      <c r="E26" s="60" t="s">
        <v>189</v>
      </c>
      <c r="F26" s="18"/>
      <c r="G26" s="23"/>
      <c r="H26" s="57" t="s">
        <v>0</v>
      </c>
      <c r="I26" s="57"/>
      <c r="J26" s="66" t="s">
        <v>173</v>
      </c>
      <c r="K26" s="67"/>
      <c r="L26" s="67"/>
      <c r="M26" s="68"/>
      <c r="N26" s="57" t="s">
        <v>167</v>
      </c>
      <c r="O26" s="57"/>
      <c r="P26" s="57"/>
      <c r="Q26" s="57" t="s">
        <v>75</v>
      </c>
      <c r="R26" s="57"/>
      <c r="S26" s="57"/>
      <c r="T26" s="57"/>
      <c r="U26" s="57" t="s">
        <v>166</v>
      </c>
      <c r="V26" s="57"/>
      <c r="W26" s="57"/>
      <c r="X26" s="57"/>
      <c r="Y26" s="57" t="s">
        <v>1</v>
      </c>
      <c r="Z26" s="57"/>
      <c r="AA26" s="57" t="s">
        <v>168</v>
      </c>
      <c r="AB26" s="57"/>
      <c r="AD26" s="13"/>
      <c r="AF26" s="57" t="s">
        <v>0</v>
      </c>
      <c r="AG26" s="57"/>
      <c r="AH26" s="57" t="s">
        <v>65</v>
      </c>
      <c r="AI26" s="57"/>
      <c r="AJ26" s="57"/>
      <c r="AK26" s="57"/>
      <c r="AL26" s="57" t="s">
        <v>167</v>
      </c>
      <c r="AM26" s="57"/>
      <c r="AN26" s="57"/>
      <c r="AO26" s="66" t="s">
        <v>173</v>
      </c>
      <c r="AP26" s="67"/>
      <c r="AQ26" s="67"/>
      <c r="AR26" s="68"/>
      <c r="AS26" s="57" t="s">
        <v>6</v>
      </c>
      <c r="AT26" s="57"/>
      <c r="AU26" s="57"/>
      <c r="AV26" s="57" t="s">
        <v>1</v>
      </c>
      <c r="AW26" s="57"/>
      <c r="AX26" s="57" t="s">
        <v>168</v>
      </c>
      <c r="AY26" s="57"/>
      <c r="BA26" s="6" t="s">
        <v>19</v>
      </c>
      <c r="BK26" s="22"/>
      <c r="BL26" s="13"/>
    </row>
    <row r="27" spans="3:64" x14ac:dyDescent="0.15">
      <c r="C27" s="18"/>
      <c r="D27" s="59"/>
      <c r="E27" s="60"/>
      <c r="F27" s="18"/>
      <c r="G27" s="23" t="s">
        <v>169</v>
      </c>
      <c r="H27" s="82" t="s">
        <v>102</v>
      </c>
      <c r="I27" s="82"/>
      <c r="J27" s="3">
        <v>0</v>
      </c>
      <c r="K27" s="51">
        <v>4</v>
      </c>
      <c r="L27" s="3">
        <v>9</v>
      </c>
      <c r="M27" s="3">
        <v>9</v>
      </c>
      <c r="N27" s="1" t="s">
        <v>14</v>
      </c>
      <c r="O27" s="1" t="s">
        <v>190</v>
      </c>
      <c r="P27" s="1" t="s">
        <v>174</v>
      </c>
      <c r="Q27" s="3">
        <v>0</v>
      </c>
      <c r="R27" s="3">
        <v>0</v>
      </c>
      <c r="S27" s="3">
        <v>0</v>
      </c>
      <c r="T27" s="3">
        <v>1</v>
      </c>
      <c r="U27" s="3">
        <v>0</v>
      </c>
      <c r="V27" s="51" t="s">
        <v>402</v>
      </c>
      <c r="W27" s="3">
        <v>0</v>
      </c>
      <c r="X27" s="3">
        <v>0</v>
      </c>
      <c r="Y27" s="3" t="str">
        <f>MID(DEC2HEX(Y28,4),3,1)</f>
        <v>5</v>
      </c>
      <c r="Z27" s="3" t="str">
        <f>MID(DEC2HEX(Y28,4),4,1)</f>
        <v>3</v>
      </c>
      <c r="AA27" s="82" t="s">
        <v>170</v>
      </c>
      <c r="AB27" s="82"/>
      <c r="AD27" s="13"/>
      <c r="AF27" s="58" t="s">
        <v>102</v>
      </c>
      <c r="AG27" s="58"/>
      <c r="AH27" s="25">
        <v>0</v>
      </c>
      <c r="AI27" s="25">
        <v>0</v>
      </c>
      <c r="AJ27" s="25">
        <v>0</v>
      </c>
      <c r="AK27" s="25">
        <v>1</v>
      </c>
      <c r="AL27" s="24" t="s">
        <v>14</v>
      </c>
      <c r="AM27" s="24" t="s">
        <v>15</v>
      </c>
      <c r="AN27" s="24" t="s">
        <v>16</v>
      </c>
      <c r="AO27" s="25">
        <v>0</v>
      </c>
      <c r="AP27" s="28">
        <v>4</v>
      </c>
      <c r="AQ27" s="25">
        <v>0</v>
      </c>
      <c r="AR27" s="25">
        <v>5</v>
      </c>
      <c r="AS27" s="25" t="str">
        <f>N27</f>
        <v>A</v>
      </c>
      <c r="AT27" s="25" t="str">
        <f>O27</f>
        <v xml:space="preserve">B </v>
      </c>
      <c r="AU27" s="25" t="str">
        <f>P27</f>
        <v>Z</v>
      </c>
      <c r="AV27" s="25" t="str">
        <f>MID(DEC2HEX(AV28,4),3,1)</f>
        <v>3</v>
      </c>
      <c r="AW27" s="25" t="str">
        <f>MID(DEC2HEX(AV28,4),4,1)</f>
        <v>6</v>
      </c>
      <c r="AX27" s="58" t="s">
        <v>170</v>
      </c>
      <c r="AY27" s="58"/>
      <c r="BA27" s="6" t="s">
        <v>63</v>
      </c>
      <c r="BK27" s="22"/>
      <c r="BL27" s="13"/>
    </row>
    <row r="28" spans="3:64" x14ac:dyDescent="0.15">
      <c r="C28" s="18"/>
      <c r="D28" s="59"/>
      <c r="E28" s="60"/>
      <c r="F28" s="18"/>
      <c r="G28" s="23" t="s">
        <v>171</v>
      </c>
      <c r="H28" s="58">
        <v>2</v>
      </c>
      <c r="I28" s="58"/>
      <c r="J28" s="25">
        <f t="shared" ref="J28:X28" si="4">CODE(J27)</f>
        <v>48</v>
      </c>
      <c r="K28" s="25">
        <f t="shared" si="4"/>
        <v>52</v>
      </c>
      <c r="L28" s="25">
        <f t="shared" si="4"/>
        <v>57</v>
      </c>
      <c r="M28" s="25">
        <f t="shared" si="4"/>
        <v>57</v>
      </c>
      <c r="N28" s="25">
        <f t="shared" si="4"/>
        <v>65</v>
      </c>
      <c r="O28" s="25">
        <f t="shared" si="4"/>
        <v>66</v>
      </c>
      <c r="P28" s="25">
        <f t="shared" si="4"/>
        <v>90</v>
      </c>
      <c r="Q28" s="25">
        <f t="shared" si="4"/>
        <v>48</v>
      </c>
      <c r="R28" s="25">
        <f t="shared" si="4"/>
        <v>48</v>
      </c>
      <c r="S28" s="25">
        <f t="shared" si="4"/>
        <v>48</v>
      </c>
      <c r="T28" s="25">
        <f t="shared" si="4"/>
        <v>49</v>
      </c>
      <c r="U28" s="25">
        <f t="shared" si="4"/>
        <v>48</v>
      </c>
      <c r="V28" s="25">
        <f t="shared" si="4"/>
        <v>79</v>
      </c>
      <c r="W28" s="25">
        <f t="shared" si="4"/>
        <v>48</v>
      </c>
      <c r="X28" s="25">
        <f t="shared" si="4"/>
        <v>48</v>
      </c>
      <c r="Y28" s="55">
        <f>SUM(J28:X28)</f>
        <v>851</v>
      </c>
      <c r="Z28" s="56"/>
      <c r="AA28" s="55">
        <v>3</v>
      </c>
      <c r="AB28" s="56"/>
      <c r="AD28" s="13"/>
      <c r="AF28" s="58">
        <v>2</v>
      </c>
      <c r="AG28" s="58"/>
      <c r="AH28" s="25">
        <f t="shared" ref="AH28:AU28" si="5">CODE(AH27)</f>
        <v>48</v>
      </c>
      <c r="AI28" s="25">
        <f t="shared" si="5"/>
        <v>48</v>
      </c>
      <c r="AJ28" s="25">
        <f t="shared" si="5"/>
        <v>48</v>
      </c>
      <c r="AK28" s="25">
        <f t="shared" si="5"/>
        <v>49</v>
      </c>
      <c r="AL28" s="25">
        <f t="shared" si="5"/>
        <v>65</v>
      </c>
      <c r="AM28" s="25">
        <f t="shared" si="5"/>
        <v>67</v>
      </c>
      <c r="AN28" s="25">
        <f t="shared" si="5"/>
        <v>75</v>
      </c>
      <c r="AO28" s="25">
        <f t="shared" si="5"/>
        <v>48</v>
      </c>
      <c r="AP28" s="25">
        <f t="shared" si="5"/>
        <v>52</v>
      </c>
      <c r="AQ28" s="25">
        <f t="shared" si="5"/>
        <v>48</v>
      </c>
      <c r="AR28" s="25">
        <f t="shared" si="5"/>
        <v>53</v>
      </c>
      <c r="AS28" s="25">
        <f t="shared" si="5"/>
        <v>65</v>
      </c>
      <c r="AT28" s="25">
        <f t="shared" si="5"/>
        <v>66</v>
      </c>
      <c r="AU28" s="25">
        <f t="shared" si="5"/>
        <v>90</v>
      </c>
      <c r="AV28" s="55">
        <f>SUM(AH28:AU28)</f>
        <v>822</v>
      </c>
      <c r="AW28" s="56"/>
      <c r="AX28" s="55">
        <v>3</v>
      </c>
      <c r="AY28" s="56"/>
      <c r="BA28" s="6" t="s">
        <v>64</v>
      </c>
      <c r="BK28" s="22"/>
      <c r="BL28" s="13"/>
    </row>
    <row r="29" spans="3:64" x14ac:dyDescent="0.15">
      <c r="C29" s="18"/>
      <c r="D29" s="59"/>
      <c r="E29" s="60"/>
      <c r="F29" s="18"/>
      <c r="G29" s="23" t="s">
        <v>172</v>
      </c>
      <c r="H29" s="55" t="str">
        <f>DEC2HEX(H28,2)</f>
        <v>02</v>
      </c>
      <c r="I29" s="56"/>
      <c r="J29" s="25" t="str">
        <f t="shared" ref="J29:X29" si="6">DEC2HEX(J28,2)</f>
        <v>30</v>
      </c>
      <c r="K29" s="25" t="str">
        <f t="shared" si="6"/>
        <v>34</v>
      </c>
      <c r="L29" s="25" t="str">
        <f t="shared" si="6"/>
        <v>39</v>
      </c>
      <c r="M29" s="25" t="str">
        <f t="shared" si="6"/>
        <v>39</v>
      </c>
      <c r="N29" s="25" t="str">
        <f t="shared" si="6"/>
        <v>41</v>
      </c>
      <c r="O29" s="25" t="str">
        <f t="shared" si="6"/>
        <v>42</v>
      </c>
      <c r="P29" s="25" t="str">
        <f t="shared" si="6"/>
        <v>5A</v>
      </c>
      <c r="Q29" s="25" t="str">
        <f t="shared" si="6"/>
        <v>30</v>
      </c>
      <c r="R29" s="25" t="str">
        <f t="shared" si="6"/>
        <v>30</v>
      </c>
      <c r="S29" s="25" t="str">
        <f t="shared" si="6"/>
        <v>30</v>
      </c>
      <c r="T29" s="25" t="str">
        <f t="shared" si="6"/>
        <v>31</v>
      </c>
      <c r="U29" s="25" t="str">
        <f t="shared" si="6"/>
        <v>30</v>
      </c>
      <c r="V29" s="25" t="str">
        <f t="shared" si="6"/>
        <v>4F</v>
      </c>
      <c r="W29" s="25" t="str">
        <f t="shared" si="6"/>
        <v>30</v>
      </c>
      <c r="X29" s="25" t="str">
        <f t="shared" si="6"/>
        <v>30</v>
      </c>
      <c r="Y29" s="25" t="str">
        <f>DEC2HEX(CODE(MID(DEC2HEX(Y28,4),3,1)),2)</f>
        <v>35</v>
      </c>
      <c r="Z29" s="25" t="str">
        <f>DEC2HEX(CODE(MID(DEC2HEX(Y28,4),4,1)),2)</f>
        <v>33</v>
      </c>
      <c r="AA29" s="55" t="str">
        <f>DEC2HEX(AA28,2)</f>
        <v>03</v>
      </c>
      <c r="AB29" s="56"/>
      <c r="AD29" s="13"/>
      <c r="AF29" s="55" t="str">
        <f>DEC2HEX(AF28,2)</f>
        <v>02</v>
      </c>
      <c r="AG29" s="56"/>
      <c r="AH29" s="25" t="str">
        <f t="shared" ref="AH29:AU29" si="7">DEC2HEX(AH28,2)</f>
        <v>30</v>
      </c>
      <c r="AI29" s="25" t="str">
        <f t="shared" si="7"/>
        <v>30</v>
      </c>
      <c r="AJ29" s="25" t="str">
        <f t="shared" si="7"/>
        <v>30</v>
      </c>
      <c r="AK29" s="25" t="str">
        <f t="shared" si="7"/>
        <v>31</v>
      </c>
      <c r="AL29" s="25" t="str">
        <f t="shared" si="7"/>
        <v>41</v>
      </c>
      <c r="AM29" s="25" t="str">
        <f t="shared" si="7"/>
        <v>43</v>
      </c>
      <c r="AN29" s="25" t="str">
        <f t="shared" si="7"/>
        <v>4B</v>
      </c>
      <c r="AO29" s="25" t="str">
        <f t="shared" si="7"/>
        <v>30</v>
      </c>
      <c r="AP29" s="25" t="str">
        <f t="shared" si="7"/>
        <v>34</v>
      </c>
      <c r="AQ29" s="25" t="str">
        <f t="shared" si="7"/>
        <v>30</v>
      </c>
      <c r="AR29" s="25" t="str">
        <f t="shared" si="7"/>
        <v>35</v>
      </c>
      <c r="AS29" s="25" t="str">
        <f t="shared" si="7"/>
        <v>41</v>
      </c>
      <c r="AT29" s="25" t="str">
        <f t="shared" si="7"/>
        <v>42</v>
      </c>
      <c r="AU29" s="25" t="str">
        <f t="shared" si="7"/>
        <v>5A</v>
      </c>
      <c r="AV29" s="25" t="str">
        <f>DEC2HEX(CODE(MID(DEC2HEX(AV28,4),3,1)),2)</f>
        <v>33</v>
      </c>
      <c r="AW29" s="25" t="str">
        <f>DEC2HEX(CODE(MID(DEC2HEX(AV28,4),4,1)),2)</f>
        <v>36</v>
      </c>
      <c r="AX29" s="55" t="str">
        <f>DEC2HEX(AX28,2)</f>
        <v>03</v>
      </c>
      <c r="AY29" s="56"/>
      <c r="BA29" s="6" t="s">
        <v>21</v>
      </c>
      <c r="BK29" s="22"/>
      <c r="BL29" s="13"/>
    </row>
    <row r="30" spans="3:64" x14ac:dyDescent="0.15">
      <c r="C30" s="18"/>
      <c r="D30" s="20"/>
      <c r="E30" s="21"/>
      <c r="F30" s="18"/>
      <c r="AD30" s="13"/>
      <c r="BK30" s="22"/>
      <c r="BL30" s="13"/>
    </row>
    <row r="31" spans="3:64" x14ac:dyDescent="0.15">
      <c r="C31" s="18"/>
      <c r="D31" s="59" t="s">
        <v>122</v>
      </c>
      <c r="E31" s="60" t="s">
        <v>191</v>
      </c>
      <c r="F31" s="18"/>
      <c r="G31" s="23"/>
      <c r="W31" s="4"/>
      <c r="X31" s="4"/>
      <c r="AD31" s="13"/>
      <c r="BK31" s="22"/>
      <c r="BL31" s="13"/>
    </row>
    <row r="32" spans="3:64" x14ac:dyDescent="0.15">
      <c r="C32" s="18"/>
      <c r="D32" s="59"/>
      <c r="E32" s="60"/>
      <c r="F32" s="18"/>
      <c r="G32" s="23"/>
      <c r="X32" s="4"/>
      <c r="AA32" s="4"/>
      <c r="AD32" s="13"/>
      <c r="BK32" s="22"/>
      <c r="BL32" s="13"/>
    </row>
    <row r="33" spans="3:64" x14ac:dyDescent="0.15">
      <c r="C33" s="18"/>
      <c r="D33" s="59"/>
      <c r="E33" s="60"/>
      <c r="F33" s="18"/>
      <c r="G33" s="23"/>
      <c r="X33" s="4"/>
      <c r="Y33" s="4"/>
      <c r="AA33" s="4"/>
      <c r="AD33" s="13"/>
      <c r="BK33" s="22"/>
      <c r="BL33" s="13"/>
    </row>
    <row r="34" spans="3:64" x14ac:dyDescent="0.15">
      <c r="C34" s="18"/>
      <c r="D34" s="59"/>
      <c r="E34" s="60"/>
      <c r="F34" s="18"/>
      <c r="G34" s="23"/>
      <c r="V34" s="6" t="s">
        <v>30</v>
      </c>
      <c r="W34" s="4" t="s">
        <v>30</v>
      </c>
      <c r="X34" s="4" t="s">
        <v>30</v>
      </c>
      <c r="Z34" s="6" t="s">
        <v>30</v>
      </c>
      <c r="AD34" s="13"/>
      <c r="BK34" s="22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ht="3.75" customHeight="1" x14ac:dyDescent="0.15">
      <c r="C36" s="18"/>
      <c r="D36" s="16"/>
      <c r="E36" s="17"/>
      <c r="F36" s="18"/>
      <c r="G36" s="26"/>
      <c r="H36" s="26"/>
      <c r="I36" s="26"/>
      <c r="J36" s="13"/>
      <c r="K36" s="13"/>
      <c r="L36" s="13"/>
      <c r="M36" s="13"/>
      <c r="N36" s="26"/>
      <c r="O36" s="26"/>
      <c r="P36" s="26"/>
      <c r="Q36" s="13"/>
      <c r="R36" s="13"/>
      <c r="S36" s="13"/>
      <c r="T36" s="13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42" spans="3:64" ht="3.75" customHeight="1" x14ac:dyDescent="0.15">
      <c r="C42" s="18"/>
      <c r="D42" s="16"/>
      <c r="E42" s="17"/>
      <c r="F42" s="18"/>
      <c r="G42" s="13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3"/>
      <c r="AE42" s="13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9"/>
      <c r="BL42" s="13"/>
    </row>
    <row r="43" spans="3:64" x14ac:dyDescent="0.15">
      <c r="C43" s="18"/>
      <c r="D43" s="20"/>
      <c r="E43" s="21"/>
      <c r="F43" s="18"/>
      <c r="AD43" s="13"/>
      <c r="BK43" s="22"/>
      <c r="BL43" s="13"/>
    </row>
    <row r="44" spans="3:64" x14ac:dyDescent="0.15">
      <c r="C44" s="18"/>
      <c r="D44" s="59">
        <v>2</v>
      </c>
      <c r="E44" s="60" t="s">
        <v>192</v>
      </c>
      <c r="F44" s="18"/>
      <c r="G44" s="23"/>
      <c r="H44" s="57" t="s">
        <v>0</v>
      </c>
      <c r="I44" s="57"/>
      <c r="J44" s="57" t="s">
        <v>145</v>
      </c>
      <c r="K44" s="57"/>
      <c r="L44" s="57"/>
      <c r="M44" s="57"/>
      <c r="N44" s="57" t="s">
        <v>167</v>
      </c>
      <c r="O44" s="57"/>
      <c r="P44" s="57"/>
      <c r="Q44" s="57" t="s">
        <v>144</v>
      </c>
      <c r="R44" s="57"/>
      <c r="S44" s="57"/>
      <c r="T44" s="57"/>
      <c r="U44" s="57" t="s">
        <v>166</v>
      </c>
      <c r="V44" s="57"/>
      <c r="W44" s="57"/>
      <c r="X44" s="57"/>
      <c r="Y44" s="57" t="s">
        <v>1</v>
      </c>
      <c r="Z44" s="57"/>
      <c r="AA44" s="57" t="s">
        <v>168</v>
      </c>
      <c r="AB44" s="57"/>
      <c r="AD44" s="13"/>
      <c r="BK44" s="22"/>
      <c r="BL44" s="13"/>
    </row>
    <row r="45" spans="3:64" x14ac:dyDescent="0.15">
      <c r="C45" s="18"/>
      <c r="D45" s="59"/>
      <c r="E45" s="60"/>
      <c r="F45" s="18"/>
      <c r="G45" s="23" t="s">
        <v>169</v>
      </c>
      <c r="H45" s="58" t="s">
        <v>102</v>
      </c>
      <c r="I45" s="58"/>
      <c r="J45" s="25">
        <v>0</v>
      </c>
      <c r="K45" s="28">
        <v>4</v>
      </c>
      <c r="L45" s="25">
        <v>9</v>
      </c>
      <c r="M45" s="25">
        <v>9</v>
      </c>
      <c r="N45" s="24" t="s">
        <v>34</v>
      </c>
      <c r="O45" s="24" t="s">
        <v>14</v>
      </c>
      <c r="P45" s="24" t="s">
        <v>17</v>
      </c>
      <c r="Q45" s="25">
        <v>0</v>
      </c>
      <c r="R45" s="28">
        <v>4</v>
      </c>
      <c r="S45" s="25">
        <v>0</v>
      </c>
      <c r="T45" s="25">
        <v>9</v>
      </c>
      <c r="U45" s="25">
        <v>0</v>
      </c>
      <c r="V45" s="25">
        <v>0</v>
      </c>
      <c r="W45" s="25">
        <v>0</v>
      </c>
      <c r="X45" s="25">
        <v>0</v>
      </c>
      <c r="Y45" s="25" t="str">
        <f>MID(DEC2HEX(Y46,4),3,1)</f>
        <v>3</v>
      </c>
      <c r="Z45" s="25" t="str">
        <f>MID(DEC2HEX(Y46,4),4,1)</f>
        <v>9</v>
      </c>
      <c r="AA45" s="58" t="s">
        <v>170</v>
      </c>
      <c r="AB45" s="58"/>
      <c r="AD45" s="13"/>
      <c r="BK45" s="22"/>
      <c r="BL45" s="13"/>
    </row>
    <row r="46" spans="3:64" x14ac:dyDescent="0.15">
      <c r="C46" s="18"/>
      <c r="D46" s="59"/>
      <c r="E46" s="60"/>
      <c r="F46" s="18"/>
      <c r="G46" s="23" t="s">
        <v>171</v>
      </c>
      <c r="H46" s="58">
        <v>2</v>
      </c>
      <c r="I46" s="58"/>
      <c r="J46" s="25">
        <f t="shared" ref="J46:X46" si="8">CODE(J45)</f>
        <v>48</v>
      </c>
      <c r="K46" s="25">
        <f t="shared" si="8"/>
        <v>52</v>
      </c>
      <c r="L46" s="25">
        <f t="shared" si="8"/>
        <v>57</v>
      </c>
      <c r="M46" s="25">
        <f t="shared" si="8"/>
        <v>57</v>
      </c>
      <c r="N46" s="25">
        <f t="shared" si="8"/>
        <v>66</v>
      </c>
      <c r="O46" s="25">
        <f t="shared" si="8"/>
        <v>65</v>
      </c>
      <c r="P46" s="25">
        <f t="shared" si="8"/>
        <v>83</v>
      </c>
      <c r="Q46" s="25">
        <f t="shared" si="8"/>
        <v>48</v>
      </c>
      <c r="R46" s="25">
        <f t="shared" si="8"/>
        <v>52</v>
      </c>
      <c r="S46" s="25">
        <f t="shared" si="8"/>
        <v>48</v>
      </c>
      <c r="T46" s="25">
        <f t="shared" si="8"/>
        <v>57</v>
      </c>
      <c r="U46" s="25">
        <f t="shared" si="8"/>
        <v>48</v>
      </c>
      <c r="V46" s="25">
        <f t="shared" si="8"/>
        <v>48</v>
      </c>
      <c r="W46" s="25">
        <f t="shared" si="8"/>
        <v>48</v>
      </c>
      <c r="X46" s="25">
        <f t="shared" si="8"/>
        <v>48</v>
      </c>
      <c r="Y46" s="55">
        <f>SUM(J46:X46)</f>
        <v>825</v>
      </c>
      <c r="Z46" s="56"/>
      <c r="AA46" s="55">
        <v>3</v>
      </c>
      <c r="AB46" s="56"/>
      <c r="AD46" s="13"/>
      <c r="BK46" s="22"/>
      <c r="BL46" s="13"/>
    </row>
    <row r="47" spans="3:64" x14ac:dyDescent="0.15">
      <c r="C47" s="18"/>
      <c r="D47" s="59"/>
      <c r="E47" s="60"/>
      <c r="F47" s="18"/>
      <c r="G47" s="23" t="s">
        <v>172</v>
      </c>
      <c r="H47" s="55" t="str">
        <f>DEC2HEX(H46,2)</f>
        <v>02</v>
      </c>
      <c r="I47" s="56"/>
      <c r="J47" s="25" t="str">
        <f t="shared" ref="J47:X47" si="9">DEC2HEX(J46,2)</f>
        <v>30</v>
      </c>
      <c r="K47" s="25" t="str">
        <f t="shared" si="9"/>
        <v>34</v>
      </c>
      <c r="L47" s="25" t="str">
        <f t="shared" si="9"/>
        <v>39</v>
      </c>
      <c r="M47" s="25" t="str">
        <f t="shared" si="9"/>
        <v>39</v>
      </c>
      <c r="N47" s="25" t="str">
        <f t="shared" si="9"/>
        <v>42</v>
      </c>
      <c r="O47" s="25" t="str">
        <f t="shared" si="9"/>
        <v>41</v>
      </c>
      <c r="P47" s="25" t="str">
        <f t="shared" si="9"/>
        <v>53</v>
      </c>
      <c r="Q47" s="25" t="str">
        <f t="shared" si="9"/>
        <v>30</v>
      </c>
      <c r="R47" s="25" t="str">
        <f t="shared" si="9"/>
        <v>34</v>
      </c>
      <c r="S47" s="25" t="str">
        <f t="shared" si="9"/>
        <v>30</v>
      </c>
      <c r="T47" s="25" t="str">
        <f t="shared" si="9"/>
        <v>39</v>
      </c>
      <c r="U47" s="25" t="str">
        <f t="shared" si="9"/>
        <v>30</v>
      </c>
      <c r="V47" s="25" t="str">
        <f t="shared" si="9"/>
        <v>30</v>
      </c>
      <c r="W47" s="25" t="str">
        <f t="shared" si="9"/>
        <v>30</v>
      </c>
      <c r="X47" s="25" t="str">
        <f t="shared" si="9"/>
        <v>30</v>
      </c>
      <c r="Y47" s="25" t="str">
        <f>DEC2HEX(CODE(MID(DEC2HEX(Y46,4),3,1)),2)</f>
        <v>33</v>
      </c>
      <c r="Z47" s="25" t="str">
        <f>DEC2HEX(CODE(MID(DEC2HEX(Y46,4),4,1)),2)</f>
        <v>39</v>
      </c>
      <c r="AA47" s="55" t="str">
        <f>DEC2HEX(AA46,2)</f>
        <v>03</v>
      </c>
      <c r="AB47" s="56"/>
      <c r="AD47" s="13"/>
      <c r="BK47" s="22"/>
      <c r="BL47" s="13"/>
    </row>
    <row r="48" spans="3:64" x14ac:dyDescent="0.15">
      <c r="C48" s="18"/>
      <c r="D48" s="20"/>
      <c r="E48" s="21"/>
      <c r="F48" s="18"/>
      <c r="AD48" s="13"/>
      <c r="BK48" s="22"/>
      <c r="BL48" s="13"/>
    </row>
    <row r="49" spans="3:64" x14ac:dyDescent="0.15">
      <c r="C49" s="18"/>
      <c r="D49" s="59" t="s">
        <v>122</v>
      </c>
      <c r="E49" s="60" t="s">
        <v>297</v>
      </c>
      <c r="F49" s="18"/>
      <c r="G49" s="23"/>
      <c r="W49" s="4"/>
      <c r="X49" s="4"/>
      <c r="AD49" s="13"/>
      <c r="BK49" s="22"/>
      <c r="BL49" s="13"/>
    </row>
    <row r="50" spans="3:64" x14ac:dyDescent="0.15">
      <c r="C50" s="18"/>
      <c r="D50" s="59"/>
      <c r="E50" s="60"/>
      <c r="F50" s="18"/>
      <c r="G50" s="23"/>
      <c r="U50" s="4" t="s">
        <v>30</v>
      </c>
      <c r="W50" s="4"/>
      <c r="X50" s="4"/>
      <c r="Y50" s="31"/>
      <c r="AD50" s="13"/>
      <c r="BK50" s="22"/>
      <c r="BL50" s="13"/>
    </row>
    <row r="51" spans="3:64" x14ac:dyDescent="0.15">
      <c r="C51" s="18"/>
      <c r="D51" s="59"/>
      <c r="E51" s="60"/>
      <c r="F51" s="18"/>
      <c r="G51" s="23"/>
      <c r="U51" s="4"/>
      <c r="V51" s="4"/>
      <c r="W51" s="4"/>
      <c r="X51" s="4"/>
      <c r="Y51" s="31"/>
      <c r="AD51" s="13"/>
      <c r="BK51" s="22"/>
      <c r="BL51" s="13"/>
    </row>
    <row r="52" spans="3:64" x14ac:dyDescent="0.15">
      <c r="C52" s="18"/>
      <c r="D52" s="59"/>
      <c r="E52" s="60"/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20"/>
      <c r="E53" s="21"/>
      <c r="F53" s="18"/>
      <c r="AD53" s="13"/>
      <c r="BK53" s="22"/>
      <c r="BL53" s="13"/>
    </row>
    <row r="54" spans="3:64" ht="3.75" customHeight="1" x14ac:dyDescent="0.15">
      <c r="C54" s="18"/>
      <c r="D54" s="16"/>
      <c r="E54" s="17"/>
      <c r="F54" s="18"/>
      <c r="G54" s="13"/>
      <c r="H54" s="13"/>
      <c r="I54" s="13"/>
      <c r="J54" s="26"/>
      <c r="K54" s="26"/>
      <c r="L54" s="26"/>
      <c r="M54" s="26"/>
      <c r="N54" s="13"/>
      <c r="O54" s="13"/>
      <c r="P54" s="13"/>
      <c r="Q54" s="26"/>
      <c r="R54" s="26"/>
      <c r="S54" s="26"/>
      <c r="T54" s="26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26"/>
      <c r="AI54" s="26"/>
      <c r="AJ54" s="26"/>
      <c r="AK54" s="26"/>
      <c r="AL54" s="13"/>
      <c r="AM54" s="13"/>
      <c r="AN54" s="13"/>
      <c r="AO54" s="26"/>
      <c r="AP54" s="26"/>
      <c r="AQ54" s="26"/>
      <c r="AR54" s="26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9"/>
      <c r="BL54" s="13"/>
    </row>
  </sheetData>
  <mergeCells count="85">
    <mergeCell ref="D49:D52"/>
    <mergeCell ref="E49:E52"/>
    <mergeCell ref="U44:X44"/>
    <mergeCell ref="Y44:Z44"/>
    <mergeCell ref="AA44:AB44"/>
    <mergeCell ref="H45:I45"/>
    <mergeCell ref="AA45:AB45"/>
    <mergeCell ref="H46:I46"/>
    <mergeCell ref="Y46:Z46"/>
    <mergeCell ref="AA46:AB46"/>
    <mergeCell ref="D44:D47"/>
    <mergeCell ref="E44:E47"/>
    <mergeCell ref="H44:I44"/>
    <mergeCell ref="J44:M44"/>
    <mergeCell ref="N44:P44"/>
    <mergeCell ref="Q44:T44"/>
    <mergeCell ref="H47:I47"/>
    <mergeCell ref="H29:I29"/>
    <mergeCell ref="AA29:AB29"/>
    <mergeCell ref="AF29:AG29"/>
    <mergeCell ref="AA47:AB47"/>
    <mergeCell ref="AX29:AY29"/>
    <mergeCell ref="D31:D34"/>
    <mergeCell ref="E31:E34"/>
    <mergeCell ref="H28:I28"/>
    <mergeCell ref="Y28:Z28"/>
    <mergeCell ref="AA28:AB28"/>
    <mergeCell ref="AF28:AG28"/>
    <mergeCell ref="AV28:AW28"/>
    <mergeCell ref="AX28:AY28"/>
    <mergeCell ref="D26:D29"/>
    <mergeCell ref="E26:E29"/>
    <mergeCell ref="J26:M26"/>
    <mergeCell ref="N26:P26"/>
    <mergeCell ref="AX26:AY26"/>
    <mergeCell ref="H27:I27"/>
    <mergeCell ref="AA27:AB27"/>
    <mergeCell ref="AF27:AG27"/>
    <mergeCell ref="AX27:AY27"/>
    <mergeCell ref="Y26:Z26"/>
    <mergeCell ref="AA26:AB26"/>
    <mergeCell ref="AF26:AG26"/>
    <mergeCell ref="AH26:AK26"/>
    <mergeCell ref="AL26:AN26"/>
    <mergeCell ref="AO26:AR26"/>
    <mergeCell ref="Q26:T26"/>
    <mergeCell ref="U26:X26"/>
    <mergeCell ref="AS26:AU26"/>
    <mergeCell ref="AV26:AW26"/>
    <mergeCell ref="H26:I26"/>
    <mergeCell ref="AP14:AQ14"/>
    <mergeCell ref="V14:W14"/>
    <mergeCell ref="X14:Y14"/>
    <mergeCell ref="AF15:AG15"/>
    <mergeCell ref="AP15:AQ15"/>
    <mergeCell ref="X15:Y15"/>
    <mergeCell ref="AP12:AQ12"/>
    <mergeCell ref="D12:D15"/>
    <mergeCell ref="E12:E15"/>
    <mergeCell ref="H12:I12"/>
    <mergeCell ref="J12:L12"/>
    <mergeCell ref="H13:I13"/>
    <mergeCell ref="H15:I15"/>
    <mergeCell ref="AF12:AG12"/>
    <mergeCell ref="AH12:AJ12"/>
    <mergeCell ref="AK12:AM12"/>
    <mergeCell ref="AN12:AO12"/>
    <mergeCell ref="AF13:AG13"/>
    <mergeCell ref="AP13:AQ13"/>
    <mergeCell ref="H14:I14"/>
    <mergeCell ref="AF14:AG14"/>
    <mergeCell ref="AN14:AO14"/>
    <mergeCell ref="AE3:AS3"/>
    <mergeCell ref="C7:C8"/>
    <mergeCell ref="D8:D9"/>
    <mergeCell ref="E8:E9"/>
    <mergeCell ref="F8:F9"/>
    <mergeCell ref="G8:AC9"/>
    <mergeCell ref="AE8:BK9"/>
    <mergeCell ref="C9:C10"/>
    <mergeCell ref="M12:P12"/>
    <mergeCell ref="R12:U12"/>
    <mergeCell ref="V12:W12"/>
    <mergeCell ref="X12:Y12"/>
    <mergeCell ref="X13:Y13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3:BL75"/>
  <sheetViews>
    <sheetView showGridLines="0" topLeftCell="A19" zoomScaleNormal="100" zoomScaleSheetLayoutView="55" zoomScalePageLayoutView="40" workbookViewId="0">
      <selection activeCell="M60" sqref="M6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280</v>
      </c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9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9"/>
      <c r="D8" s="70" t="s">
        <v>2</v>
      </c>
      <c r="E8" s="72" t="s">
        <v>3</v>
      </c>
      <c r="F8" s="74"/>
      <c r="G8" s="62" t="s">
        <v>74</v>
      </c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14"/>
      <c r="AE8" s="62" t="s">
        <v>73</v>
      </c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3"/>
      <c r="BL8" s="13"/>
    </row>
    <row r="9" spans="3:64" ht="16.5" customHeight="1" x14ac:dyDescent="0.15">
      <c r="C9" s="69"/>
      <c r="D9" s="71"/>
      <c r="E9" s="73"/>
      <c r="F9" s="75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15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5"/>
      <c r="BL9" s="13"/>
    </row>
    <row r="10" spans="3:64" ht="3.75" customHeight="1" x14ac:dyDescent="0.15">
      <c r="C10" s="69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9">
        <v>0</v>
      </c>
      <c r="E12" s="93" t="s">
        <v>294</v>
      </c>
      <c r="F12" s="18"/>
      <c r="G12" s="23"/>
      <c r="H12" s="57" t="s">
        <v>0</v>
      </c>
      <c r="I12" s="57"/>
      <c r="J12" s="66" t="s">
        <v>291</v>
      </c>
      <c r="K12" s="67"/>
      <c r="L12" s="67"/>
      <c r="M12" s="68"/>
      <c r="N12" s="57" t="s">
        <v>167</v>
      </c>
      <c r="O12" s="57"/>
      <c r="P12" s="57"/>
      <c r="Q12" s="57" t="s">
        <v>290</v>
      </c>
      <c r="R12" s="57"/>
      <c r="S12" s="57"/>
      <c r="T12" s="57"/>
      <c r="U12" s="57" t="s">
        <v>166</v>
      </c>
      <c r="V12" s="57"/>
      <c r="W12" s="57"/>
      <c r="X12" s="57"/>
      <c r="Y12" s="57" t="s">
        <v>1</v>
      </c>
      <c r="Z12" s="57"/>
      <c r="AA12" s="57" t="s">
        <v>168</v>
      </c>
      <c r="AB12" s="57"/>
      <c r="AD12" s="13"/>
      <c r="AF12" s="57" t="s">
        <v>0</v>
      </c>
      <c r="AG12" s="57"/>
      <c r="AH12" s="57" t="s">
        <v>292</v>
      </c>
      <c r="AI12" s="57"/>
      <c r="AJ12" s="57"/>
      <c r="AK12" s="57"/>
      <c r="AL12" s="57" t="s">
        <v>167</v>
      </c>
      <c r="AM12" s="57"/>
      <c r="AN12" s="57"/>
      <c r="AO12" s="66" t="s">
        <v>293</v>
      </c>
      <c r="AP12" s="67"/>
      <c r="AQ12" s="67"/>
      <c r="AR12" s="68"/>
      <c r="AS12" s="57" t="s">
        <v>6</v>
      </c>
      <c r="AT12" s="57"/>
      <c r="AU12" s="57"/>
      <c r="AV12" s="57" t="s">
        <v>1</v>
      </c>
      <c r="AW12" s="57"/>
      <c r="AX12" s="57" t="s">
        <v>168</v>
      </c>
      <c r="AY12" s="57"/>
      <c r="BK12" s="22"/>
      <c r="BL12" s="13"/>
    </row>
    <row r="13" spans="3:64" x14ac:dyDescent="0.15">
      <c r="C13" s="18"/>
      <c r="D13" s="59"/>
      <c r="E13" s="60"/>
      <c r="F13" s="18"/>
      <c r="G13" s="23" t="s">
        <v>169</v>
      </c>
      <c r="H13" s="58" t="s">
        <v>102</v>
      </c>
      <c r="I13" s="58"/>
      <c r="J13" s="25">
        <v>0</v>
      </c>
      <c r="K13" s="25">
        <v>0</v>
      </c>
      <c r="L13" s="25">
        <v>0</v>
      </c>
      <c r="M13" s="25">
        <v>7</v>
      </c>
      <c r="N13" s="24" t="s">
        <v>15</v>
      </c>
      <c r="O13" s="24" t="s">
        <v>281</v>
      </c>
      <c r="P13" s="24" t="s">
        <v>12</v>
      </c>
      <c r="Q13" s="25">
        <v>0</v>
      </c>
      <c r="R13" s="35">
        <v>5</v>
      </c>
      <c r="S13" s="25">
        <v>0</v>
      </c>
      <c r="T13" s="25">
        <v>1</v>
      </c>
      <c r="U13" s="25">
        <v>0</v>
      </c>
      <c r="V13" s="25">
        <v>0</v>
      </c>
      <c r="W13" s="25">
        <v>0</v>
      </c>
      <c r="X13" s="25">
        <v>0</v>
      </c>
      <c r="Y13" s="25" t="str">
        <f>MID(DEC2HEX(Y14,4),3,1)</f>
        <v>1</v>
      </c>
      <c r="Z13" s="25" t="str">
        <f>MID(DEC2HEX(Y14,4),4,1)</f>
        <v>D</v>
      </c>
      <c r="AA13" s="58" t="s">
        <v>170</v>
      </c>
      <c r="AB13" s="58"/>
      <c r="AD13" s="13"/>
      <c r="AF13" s="58" t="s">
        <v>102</v>
      </c>
      <c r="AG13" s="58"/>
      <c r="AH13" s="25">
        <v>0</v>
      </c>
      <c r="AI13" s="35">
        <v>5</v>
      </c>
      <c r="AJ13" s="25">
        <v>0</v>
      </c>
      <c r="AK13" s="25">
        <v>1</v>
      </c>
      <c r="AL13" s="24" t="s">
        <v>14</v>
      </c>
      <c r="AM13" s="24" t="s">
        <v>15</v>
      </c>
      <c r="AN13" s="24" t="s">
        <v>16</v>
      </c>
      <c r="AO13" s="25">
        <v>0</v>
      </c>
      <c r="AP13" s="25">
        <v>0</v>
      </c>
      <c r="AQ13" s="25">
        <v>0</v>
      </c>
      <c r="AR13" s="25">
        <v>7</v>
      </c>
      <c r="AS13" s="25" t="s">
        <v>283</v>
      </c>
      <c r="AT13" s="25" t="s">
        <v>284</v>
      </c>
      <c r="AU13" s="25" t="s">
        <v>285</v>
      </c>
      <c r="AV13" s="25" t="str">
        <f>MID(DEC2HEX(AV14,4),3,1)</f>
        <v>2</v>
      </c>
      <c r="AW13" s="25" t="str">
        <f>MID(DEC2HEX(AV14,4),4,1)</f>
        <v>C</v>
      </c>
      <c r="AX13" s="58" t="s">
        <v>170</v>
      </c>
      <c r="AY13" s="58"/>
      <c r="BK13" s="22"/>
      <c r="BL13" s="13"/>
    </row>
    <row r="14" spans="3:64" x14ac:dyDescent="0.15">
      <c r="C14" s="18"/>
      <c r="D14" s="59"/>
      <c r="E14" s="60"/>
      <c r="F14" s="18"/>
      <c r="G14" s="23" t="s">
        <v>171</v>
      </c>
      <c r="H14" s="58">
        <v>2</v>
      </c>
      <c r="I14" s="58"/>
      <c r="J14" s="25">
        <f>CODE(J13)</f>
        <v>48</v>
      </c>
      <c r="K14" s="25">
        <f>CODE(K13)</f>
        <v>48</v>
      </c>
      <c r="L14" s="25">
        <f>CODE(L13)</f>
        <v>48</v>
      </c>
      <c r="M14" s="25">
        <f>CODE(M13)</f>
        <v>55</v>
      </c>
      <c r="N14" s="25">
        <f t="shared" ref="N14:X14" si="0">CODE(N13)</f>
        <v>67</v>
      </c>
      <c r="O14" s="25">
        <f t="shared" si="0"/>
        <v>65</v>
      </c>
      <c r="P14" s="25">
        <f t="shared" si="0"/>
        <v>76</v>
      </c>
      <c r="Q14" s="25">
        <f t="shared" si="0"/>
        <v>48</v>
      </c>
      <c r="R14" s="25">
        <f t="shared" si="0"/>
        <v>53</v>
      </c>
      <c r="S14" s="25">
        <f t="shared" si="0"/>
        <v>48</v>
      </c>
      <c r="T14" s="25">
        <f t="shared" si="0"/>
        <v>49</v>
      </c>
      <c r="U14" s="25">
        <f t="shared" si="0"/>
        <v>48</v>
      </c>
      <c r="V14" s="25">
        <f t="shared" si="0"/>
        <v>48</v>
      </c>
      <c r="W14" s="25">
        <f t="shared" si="0"/>
        <v>48</v>
      </c>
      <c r="X14" s="25">
        <f t="shared" si="0"/>
        <v>48</v>
      </c>
      <c r="Y14" s="55">
        <f>SUM(J14:X14)</f>
        <v>797</v>
      </c>
      <c r="Z14" s="56"/>
      <c r="AA14" s="55">
        <v>3</v>
      </c>
      <c r="AB14" s="56"/>
      <c r="AD14" s="13"/>
      <c r="AF14" s="58">
        <v>2</v>
      </c>
      <c r="AG14" s="58"/>
      <c r="AH14" s="25">
        <f t="shared" ref="AH14:AU14" si="1">CODE(AH13)</f>
        <v>48</v>
      </c>
      <c r="AI14" s="25">
        <f t="shared" si="1"/>
        <v>53</v>
      </c>
      <c r="AJ14" s="25">
        <f t="shared" si="1"/>
        <v>48</v>
      </c>
      <c r="AK14" s="25">
        <f t="shared" si="1"/>
        <v>49</v>
      </c>
      <c r="AL14" s="25">
        <f t="shared" si="1"/>
        <v>65</v>
      </c>
      <c r="AM14" s="25">
        <f t="shared" si="1"/>
        <v>67</v>
      </c>
      <c r="AN14" s="25">
        <f t="shared" si="1"/>
        <v>75</v>
      </c>
      <c r="AO14" s="25">
        <f t="shared" si="1"/>
        <v>48</v>
      </c>
      <c r="AP14" s="25">
        <f t="shared" si="1"/>
        <v>48</v>
      </c>
      <c r="AQ14" s="25">
        <f t="shared" si="1"/>
        <v>48</v>
      </c>
      <c r="AR14" s="25">
        <f t="shared" si="1"/>
        <v>55</v>
      </c>
      <c r="AS14" s="25">
        <f t="shared" si="1"/>
        <v>67</v>
      </c>
      <c r="AT14" s="25">
        <f t="shared" si="1"/>
        <v>65</v>
      </c>
      <c r="AU14" s="25">
        <f t="shared" si="1"/>
        <v>76</v>
      </c>
      <c r="AV14" s="55">
        <f>SUM(AH14:AU14)</f>
        <v>812</v>
      </c>
      <c r="AW14" s="56"/>
      <c r="AX14" s="55">
        <v>3</v>
      </c>
      <c r="AY14" s="56"/>
      <c r="BK14" s="22"/>
      <c r="BL14" s="13"/>
    </row>
    <row r="15" spans="3:64" x14ac:dyDescent="0.15">
      <c r="C15" s="18"/>
      <c r="D15" s="59"/>
      <c r="E15" s="60"/>
      <c r="F15" s="18"/>
      <c r="G15" s="23" t="s">
        <v>172</v>
      </c>
      <c r="H15" s="55" t="str">
        <f>DEC2HEX(H14,2)</f>
        <v>02</v>
      </c>
      <c r="I15" s="56"/>
      <c r="J15" s="25" t="str">
        <f>DEC2HEX(J14,2)</f>
        <v>30</v>
      </c>
      <c r="K15" s="25" t="str">
        <f>DEC2HEX(K14,2)</f>
        <v>30</v>
      </c>
      <c r="L15" s="25" t="str">
        <f>DEC2HEX(L14,2)</f>
        <v>30</v>
      </c>
      <c r="M15" s="25" t="str">
        <f>DEC2HEX(M14,2)</f>
        <v>37</v>
      </c>
      <c r="N15" s="25" t="str">
        <f t="shared" ref="N15:X15" si="2">DEC2HEX(N14,2)</f>
        <v>43</v>
      </c>
      <c r="O15" s="25" t="str">
        <f t="shared" si="2"/>
        <v>41</v>
      </c>
      <c r="P15" s="25" t="str">
        <f t="shared" si="2"/>
        <v>4C</v>
      </c>
      <c r="Q15" s="25" t="str">
        <f t="shared" si="2"/>
        <v>30</v>
      </c>
      <c r="R15" s="25" t="str">
        <f t="shared" si="2"/>
        <v>35</v>
      </c>
      <c r="S15" s="25" t="str">
        <f t="shared" si="2"/>
        <v>30</v>
      </c>
      <c r="T15" s="25" t="str">
        <f t="shared" si="2"/>
        <v>31</v>
      </c>
      <c r="U15" s="25" t="str">
        <f t="shared" si="2"/>
        <v>30</v>
      </c>
      <c r="V15" s="25" t="str">
        <f t="shared" si="2"/>
        <v>30</v>
      </c>
      <c r="W15" s="25" t="str">
        <f t="shared" si="2"/>
        <v>30</v>
      </c>
      <c r="X15" s="25" t="str">
        <f t="shared" si="2"/>
        <v>30</v>
      </c>
      <c r="Y15" s="25" t="str">
        <f>DEC2HEX(CODE(MID(DEC2HEX(Y14,4),3,1)),2)</f>
        <v>31</v>
      </c>
      <c r="Z15" s="25" t="str">
        <f>DEC2HEX(CODE(MID(DEC2HEX(Y14,4),4,1)),2)</f>
        <v>44</v>
      </c>
      <c r="AA15" s="55" t="str">
        <f>DEC2HEX(AA14,2)</f>
        <v>03</v>
      </c>
      <c r="AB15" s="56"/>
      <c r="AD15" s="13"/>
      <c r="AF15" s="55" t="str">
        <f>DEC2HEX(AF14,2)</f>
        <v>02</v>
      </c>
      <c r="AG15" s="56"/>
      <c r="AH15" s="25" t="str">
        <f t="shared" ref="AH15:AU15" si="3">DEC2HEX(AH14,2)</f>
        <v>30</v>
      </c>
      <c r="AI15" s="25" t="str">
        <f t="shared" si="3"/>
        <v>35</v>
      </c>
      <c r="AJ15" s="25" t="str">
        <f t="shared" si="3"/>
        <v>30</v>
      </c>
      <c r="AK15" s="25" t="str">
        <f t="shared" si="3"/>
        <v>31</v>
      </c>
      <c r="AL15" s="25" t="str">
        <f t="shared" si="3"/>
        <v>41</v>
      </c>
      <c r="AM15" s="25" t="str">
        <f t="shared" si="3"/>
        <v>43</v>
      </c>
      <c r="AN15" s="25" t="str">
        <f t="shared" si="3"/>
        <v>4B</v>
      </c>
      <c r="AO15" s="25" t="str">
        <f t="shared" si="3"/>
        <v>30</v>
      </c>
      <c r="AP15" s="25" t="str">
        <f t="shared" si="3"/>
        <v>30</v>
      </c>
      <c r="AQ15" s="25" t="str">
        <f t="shared" si="3"/>
        <v>30</v>
      </c>
      <c r="AR15" s="25" t="str">
        <f t="shared" si="3"/>
        <v>37</v>
      </c>
      <c r="AS15" s="25" t="str">
        <f t="shared" si="3"/>
        <v>43</v>
      </c>
      <c r="AT15" s="25" t="str">
        <f t="shared" si="3"/>
        <v>41</v>
      </c>
      <c r="AU15" s="25" t="str">
        <f t="shared" si="3"/>
        <v>4C</v>
      </c>
      <c r="AV15" s="25" t="str">
        <f>DEC2HEX(CODE(MID(DEC2HEX(AV14,4),3,1)),2)</f>
        <v>32</v>
      </c>
      <c r="AW15" s="25" t="str">
        <f>DEC2HEX(CODE(MID(DEC2HEX(AV14,4),4,1)),2)</f>
        <v>43</v>
      </c>
      <c r="AX15" s="55" t="str">
        <f>DEC2HEX(AX14,2)</f>
        <v>03</v>
      </c>
      <c r="AY15" s="56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286</v>
      </c>
      <c r="E17" s="21" t="s">
        <v>287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0" spans="3:64" x14ac:dyDescent="0.15">
      <c r="C20" s="18"/>
      <c r="D20" s="20"/>
      <c r="E20" s="21"/>
      <c r="F20" s="18"/>
      <c r="AD20" s="13"/>
      <c r="BK20" s="22"/>
      <c r="BL20" s="13"/>
    </row>
    <row r="21" spans="3:64" x14ac:dyDescent="0.15">
      <c r="C21" s="18"/>
      <c r="D21" s="59">
        <v>1</v>
      </c>
      <c r="E21" s="93" t="s">
        <v>294</v>
      </c>
      <c r="F21" s="18"/>
      <c r="G21" s="23"/>
      <c r="H21" s="57" t="s">
        <v>0</v>
      </c>
      <c r="I21" s="57"/>
      <c r="J21" s="57" t="s">
        <v>167</v>
      </c>
      <c r="K21" s="57"/>
      <c r="L21" s="57"/>
      <c r="M21" s="57" t="s">
        <v>290</v>
      </c>
      <c r="N21" s="57"/>
      <c r="O21" s="57"/>
      <c r="P21" s="57"/>
      <c r="Q21" s="57" t="s">
        <v>166</v>
      </c>
      <c r="R21" s="57"/>
      <c r="S21" s="57"/>
      <c r="T21" s="57"/>
      <c r="U21" s="57" t="s">
        <v>1</v>
      </c>
      <c r="V21" s="57"/>
      <c r="W21" s="57" t="s">
        <v>168</v>
      </c>
      <c r="X21" s="57"/>
      <c r="AD21" s="13"/>
      <c r="BK21" s="22"/>
      <c r="BL21" s="13"/>
    </row>
    <row r="22" spans="3:64" x14ac:dyDescent="0.15">
      <c r="C22" s="18"/>
      <c r="D22" s="59"/>
      <c r="E22" s="60"/>
      <c r="F22" s="18"/>
      <c r="G22" s="23" t="s">
        <v>169</v>
      </c>
      <c r="H22" s="58" t="s">
        <v>102</v>
      </c>
      <c r="I22" s="58"/>
      <c r="J22" s="24" t="s">
        <v>15</v>
      </c>
      <c r="K22" s="24" t="s">
        <v>14</v>
      </c>
      <c r="L22" s="24" t="s">
        <v>12</v>
      </c>
      <c r="M22" s="25">
        <v>0</v>
      </c>
      <c r="N22" s="35">
        <v>5</v>
      </c>
      <c r="O22" s="25">
        <v>0</v>
      </c>
      <c r="P22" s="25">
        <v>1</v>
      </c>
      <c r="Q22" s="25">
        <v>0</v>
      </c>
      <c r="R22" s="25">
        <v>0</v>
      </c>
      <c r="S22" s="25">
        <v>0</v>
      </c>
      <c r="T22" s="25">
        <v>0</v>
      </c>
      <c r="U22" s="25" t="str">
        <f>MID(DEC2HEX(U23,4),3,1)</f>
        <v>5</v>
      </c>
      <c r="V22" s="25" t="str">
        <f>MID(DEC2HEX(U23,4),4,1)</f>
        <v>6</v>
      </c>
      <c r="W22" s="58" t="s">
        <v>170</v>
      </c>
      <c r="X22" s="58"/>
      <c r="AD22" s="13"/>
      <c r="BK22" s="22"/>
      <c r="BL22" s="13"/>
    </row>
    <row r="23" spans="3:64" x14ac:dyDescent="0.15">
      <c r="C23" s="18"/>
      <c r="D23" s="59"/>
      <c r="E23" s="60"/>
      <c r="F23" s="18"/>
      <c r="G23" s="23" t="s">
        <v>171</v>
      </c>
      <c r="H23" s="58">
        <v>2</v>
      </c>
      <c r="I23" s="58"/>
      <c r="J23" s="25">
        <f t="shared" ref="J23:T23" si="4">CODE(J22)</f>
        <v>67</v>
      </c>
      <c r="K23" s="25">
        <f t="shared" si="4"/>
        <v>65</v>
      </c>
      <c r="L23" s="25">
        <f t="shared" si="4"/>
        <v>76</v>
      </c>
      <c r="M23" s="25">
        <f t="shared" si="4"/>
        <v>48</v>
      </c>
      <c r="N23" s="25">
        <f t="shared" si="4"/>
        <v>53</v>
      </c>
      <c r="O23" s="25">
        <f t="shared" si="4"/>
        <v>48</v>
      </c>
      <c r="P23" s="25">
        <f t="shared" si="4"/>
        <v>49</v>
      </c>
      <c r="Q23" s="25">
        <f t="shared" si="4"/>
        <v>48</v>
      </c>
      <c r="R23" s="25">
        <f t="shared" si="4"/>
        <v>48</v>
      </c>
      <c r="S23" s="25">
        <f t="shared" si="4"/>
        <v>48</v>
      </c>
      <c r="T23" s="25">
        <f t="shared" si="4"/>
        <v>48</v>
      </c>
      <c r="U23" s="55">
        <f>SUM(J23:T23)</f>
        <v>598</v>
      </c>
      <c r="V23" s="56"/>
      <c r="W23" s="55">
        <v>3</v>
      </c>
      <c r="X23" s="56"/>
      <c r="AD23" s="13"/>
      <c r="BK23" s="22"/>
      <c r="BL23" s="13"/>
    </row>
    <row r="24" spans="3:64" x14ac:dyDescent="0.15">
      <c r="C24" s="18"/>
      <c r="D24" s="59"/>
      <c r="E24" s="60"/>
      <c r="F24" s="18"/>
      <c r="G24" s="23" t="s">
        <v>172</v>
      </c>
      <c r="H24" s="55" t="str">
        <f>DEC2HEX(H23,2)</f>
        <v>02</v>
      </c>
      <c r="I24" s="56"/>
      <c r="J24" s="25" t="str">
        <f t="shared" ref="J24:T24" si="5">DEC2HEX(J23,2)</f>
        <v>43</v>
      </c>
      <c r="K24" s="25" t="str">
        <f t="shared" si="5"/>
        <v>41</v>
      </c>
      <c r="L24" s="25" t="str">
        <f t="shared" si="5"/>
        <v>4C</v>
      </c>
      <c r="M24" s="25" t="str">
        <f t="shared" si="5"/>
        <v>30</v>
      </c>
      <c r="N24" s="25" t="str">
        <f t="shared" si="5"/>
        <v>35</v>
      </c>
      <c r="O24" s="25" t="str">
        <f t="shared" si="5"/>
        <v>30</v>
      </c>
      <c r="P24" s="25" t="str">
        <f t="shared" si="5"/>
        <v>31</v>
      </c>
      <c r="Q24" s="25" t="str">
        <f t="shared" si="5"/>
        <v>30</v>
      </c>
      <c r="R24" s="25" t="str">
        <f t="shared" si="5"/>
        <v>30</v>
      </c>
      <c r="S24" s="25" t="str">
        <f t="shared" si="5"/>
        <v>30</v>
      </c>
      <c r="T24" s="25" t="str">
        <f t="shared" si="5"/>
        <v>30</v>
      </c>
      <c r="U24" s="25" t="str">
        <f>DEC2HEX(CODE(MID(DEC2HEX(U23,4),3,1)),2)</f>
        <v>35</v>
      </c>
      <c r="V24" s="25" t="str">
        <f>DEC2HEX(CODE(MID(DEC2HEX(U23,4),4,1)),2)</f>
        <v>36</v>
      </c>
      <c r="W24" s="55" t="str">
        <f>DEC2HEX(W23,2)</f>
        <v>03</v>
      </c>
      <c r="X24" s="56"/>
      <c r="AD24" s="13"/>
      <c r="BK24" s="22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20" t="s">
        <v>298</v>
      </c>
      <c r="E26" s="21" t="s">
        <v>299</v>
      </c>
      <c r="F26" s="18"/>
      <c r="AD26" s="13"/>
      <c r="BK26" s="22"/>
      <c r="BL26" s="13"/>
    </row>
    <row r="27" spans="3:64" x14ac:dyDescent="0.15">
      <c r="C27" s="18"/>
      <c r="D27" s="20"/>
      <c r="E27" s="21"/>
      <c r="F27" s="18"/>
      <c r="AD27" s="13"/>
      <c r="BK27" s="22"/>
      <c r="BL27" s="13"/>
    </row>
    <row r="28" spans="3:64" ht="3.75" customHeight="1" x14ac:dyDescent="0.15">
      <c r="C28" s="18"/>
      <c r="D28" s="16"/>
      <c r="E28" s="17"/>
      <c r="F28" s="18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9"/>
      <c r="BL28" s="13"/>
    </row>
    <row r="33" spans="3:64" ht="3.75" customHeight="1" x14ac:dyDescent="0.15">
      <c r="C33" s="69"/>
      <c r="D33" s="9"/>
      <c r="E33" s="10"/>
      <c r="F33" s="10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2"/>
      <c r="BL33" s="13"/>
    </row>
    <row r="34" spans="3:64" ht="16.5" customHeight="1" x14ac:dyDescent="0.15">
      <c r="C34" s="69"/>
      <c r="D34" s="70" t="s">
        <v>2</v>
      </c>
      <c r="E34" s="72" t="s">
        <v>3</v>
      </c>
      <c r="F34" s="74"/>
      <c r="G34" s="62" t="s">
        <v>74</v>
      </c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14"/>
      <c r="AE34" s="62" t="s">
        <v>73</v>
      </c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3"/>
      <c r="BL34" s="13"/>
    </row>
    <row r="35" spans="3:64" ht="16.5" customHeight="1" x14ac:dyDescent="0.15">
      <c r="C35" s="69"/>
      <c r="D35" s="71"/>
      <c r="E35" s="73"/>
      <c r="F35" s="75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15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5"/>
      <c r="BL35" s="13"/>
    </row>
    <row r="36" spans="3:64" ht="3.75" customHeight="1" x14ac:dyDescent="0.15">
      <c r="C36" s="69"/>
      <c r="D36" s="16"/>
      <c r="E36" s="17"/>
      <c r="F36" s="18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37" spans="3:64" x14ac:dyDescent="0.15">
      <c r="C37" s="18"/>
      <c r="D37" s="20"/>
      <c r="E37" s="21"/>
      <c r="F37" s="18"/>
      <c r="AD37" s="13"/>
      <c r="BK37" s="22"/>
      <c r="BL37" s="13"/>
    </row>
    <row r="38" spans="3:64" x14ac:dyDescent="0.15">
      <c r="C38" s="18"/>
      <c r="D38" s="59">
        <v>0</v>
      </c>
      <c r="E38" s="60" t="s">
        <v>295</v>
      </c>
      <c r="F38" s="18"/>
      <c r="G38" s="23"/>
      <c r="H38" s="57" t="s">
        <v>0</v>
      </c>
      <c r="I38" s="57"/>
      <c r="J38" s="57" t="s">
        <v>167</v>
      </c>
      <c r="K38" s="57"/>
      <c r="L38" s="57"/>
      <c r="M38" s="66" t="s">
        <v>173</v>
      </c>
      <c r="N38" s="67"/>
      <c r="O38" s="67"/>
      <c r="P38" s="68"/>
      <c r="Q38" s="57" t="s">
        <v>166</v>
      </c>
      <c r="R38" s="57"/>
      <c r="S38" s="57"/>
      <c r="T38" s="57"/>
      <c r="U38" s="57" t="s">
        <v>1</v>
      </c>
      <c r="V38" s="57"/>
      <c r="W38" s="57" t="s">
        <v>168</v>
      </c>
      <c r="X38" s="57"/>
      <c r="AD38" s="13"/>
      <c r="AF38" s="57" t="s">
        <v>0</v>
      </c>
      <c r="AG38" s="57"/>
      <c r="AH38" s="57" t="s">
        <v>167</v>
      </c>
      <c r="AI38" s="57"/>
      <c r="AJ38" s="57"/>
      <c r="AK38" s="57" t="s">
        <v>6</v>
      </c>
      <c r="AL38" s="57"/>
      <c r="AM38" s="57"/>
      <c r="AN38" s="57" t="s">
        <v>1</v>
      </c>
      <c r="AO38" s="57"/>
      <c r="AP38" s="57" t="s">
        <v>168</v>
      </c>
      <c r="AQ38" s="57"/>
      <c r="BK38" s="22"/>
      <c r="BL38" s="13"/>
    </row>
    <row r="39" spans="3:64" x14ac:dyDescent="0.15">
      <c r="C39" s="18"/>
      <c r="D39" s="59"/>
      <c r="E39" s="60"/>
      <c r="F39" s="18"/>
      <c r="G39" s="23" t="s">
        <v>169</v>
      </c>
      <c r="H39" s="58" t="s">
        <v>102</v>
      </c>
      <c r="I39" s="58"/>
      <c r="J39" s="24" t="s">
        <v>15</v>
      </c>
      <c r="K39" s="24" t="s">
        <v>15</v>
      </c>
      <c r="L39" s="24" t="s">
        <v>12</v>
      </c>
      <c r="M39" s="25">
        <v>0</v>
      </c>
      <c r="N39" s="35">
        <v>5</v>
      </c>
      <c r="O39" s="25">
        <v>0</v>
      </c>
      <c r="P39" s="25">
        <v>1</v>
      </c>
      <c r="Q39" s="25">
        <v>0</v>
      </c>
      <c r="R39" s="25">
        <v>0</v>
      </c>
      <c r="S39" s="25">
        <v>0</v>
      </c>
      <c r="T39" s="25">
        <v>0</v>
      </c>
      <c r="U39" s="25" t="str">
        <f>MID(DEC2HEX(U40,4),3,1)</f>
        <v>5</v>
      </c>
      <c r="V39" s="25" t="str">
        <f>MID(DEC2HEX(U40,4),4,1)</f>
        <v>8</v>
      </c>
      <c r="W39" s="58" t="s">
        <v>170</v>
      </c>
      <c r="X39" s="58"/>
      <c r="AD39" s="13"/>
      <c r="AF39" s="58" t="s">
        <v>102</v>
      </c>
      <c r="AG39" s="58"/>
      <c r="AH39" s="24" t="s">
        <v>14</v>
      </c>
      <c r="AI39" s="24" t="s">
        <v>15</v>
      </c>
      <c r="AJ39" s="24" t="s">
        <v>16</v>
      </c>
      <c r="AK39" s="25" t="str">
        <f>J39</f>
        <v>C</v>
      </c>
      <c r="AL39" s="25" t="str">
        <f>K39</f>
        <v>C</v>
      </c>
      <c r="AM39" s="25" t="str">
        <f>L39</f>
        <v>L</v>
      </c>
      <c r="AN39" s="25" t="str">
        <f>MID(DEC2HEX(AN40,4),3,1)</f>
        <v>A</v>
      </c>
      <c r="AO39" s="25" t="str">
        <f>MID(DEC2HEX(AN40,4),4,1)</f>
        <v>1</v>
      </c>
      <c r="AP39" s="58" t="s">
        <v>170</v>
      </c>
      <c r="AQ39" s="58"/>
      <c r="BK39" s="22"/>
      <c r="BL39" s="13"/>
    </row>
    <row r="40" spans="3:64" x14ac:dyDescent="0.15">
      <c r="C40" s="18"/>
      <c r="D40" s="59"/>
      <c r="E40" s="60"/>
      <c r="F40" s="18"/>
      <c r="G40" s="23" t="s">
        <v>171</v>
      </c>
      <c r="H40" s="58">
        <v>2</v>
      </c>
      <c r="I40" s="58"/>
      <c r="J40" s="25">
        <f t="shared" ref="J40:T40" si="6">CODE(J39)</f>
        <v>67</v>
      </c>
      <c r="K40" s="25">
        <f t="shared" si="6"/>
        <v>67</v>
      </c>
      <c r="L40" s="25">
        <f t="shared" si="6"/>
        <v>76</v>
      </c>
      <c r="M40" s="25">
        <f t="shared" si="6"/>
        <v>48</v>
      </c>
      <c r="N40" s="25">
        <f t="shared" si="6"/>
        <v>53</v>
      </c>
      <c r="O40" s="25">
        <f t="shared" si="6"/>
        <v>48</v>
      </c>
      <c r="P40" s="25">
        <f t="shared" si="6"/>
        <v>49</v>
      </c>
      <c r="Q40" s="25">
        <f t="shared" si="6"/>
        <v>48</v>
      </c>
      <c r="R40" s="25">
        <f t="shared" si="6"/>
        <v>48</v>
      </c>
      <c r="S40" s="25">
        <f t="shared" si="6"/>
        <v>48</v>
      </c>
      <c r="T40" s="25">
        <f t="shared" si="6"/>
        <v>48</v>
      </c>
      <c r="U40" s="55">
        <f>SUM(J40:T40)</f>
        <v>600</v>
      </c>
      <c r="V40" s="56"/>
      <c r="W40" s="55">
        <v>3</v>
      </c>
      <c r="X40" s="56"/>
      <c r="AD40" s="13"/>
      <c r="AF40" s="58">
        <v>2</v>
      </c>
      <c r="AG40" s="58"/>
      <c r="AH40" s="25">
        <f t="shared" ref="AH40:AM40" si="7">CODE(AH39)</f>
        <v>65</v>
      </c>
      <c r="AI40" s="25">
        <f t="shared" si="7"/>
        <v>67</v>
      </c>
      <c r="AJ40" s="25">
        <f t="shared" si="7"/>
        <v>75</v>
      </c>
      <c r="AK40" s="25">
        <f t="shared" si="7"/>
        <v>67</v>
      </c>
      <c r="AL40" s="25">
        <f t="shared" si="7"/>
        <v>67</v>
      </c>
      <c r="AM40" s="25">
        <f t="shared" si="7"/>
        <v>76</v>
      </c>
      <c r="AN40" s="55">
        <f>SUM(AH40:AM40)</f>
        <v>417</v>
      </c>
      <c r="AO40" s="56"/>
      <c r="AP40" s="55">
        <v>3</v>
      </c>
      <c r="AQ40" s="56"/>
      <c r="BK40" s="22"/>
      <c r="BL40" s="13"/>
    </row>
    <row r="41" spans="3:64" x14ac:dyDescent="0.15">
      <c r="C41" s="18"/>
      <c r="D41" s="59"/>
      <c r="E41" s="60"/>
      <c r="F41" s="18"/>
      <c r="G41" s="23" t="s">
        <v>172</v>
      </c>
      <c r="H41" s="55" t="str">
        <f>DEC2HEX(H40,2)</f>
        <v>02</v>
      </c>
      <c r="I41" s="56"/>
      <c r="J41" s="25" t="str">
        <f t="shared" ref="J41:T41" si="8">DEC2HEX(J40,2)</f>
        <v>43</v>
      </c>
      <c r="K41" s="25" t="str">
        <f t="shared" si="8"/>
        <v>43</v>
      </c>
      <c r="L41" s="25" t="str">
        <f t="shared" si="8"/>
        <v>4C</v>
      </c>
      <c r="M41" s="25" t="str">
        <f t="shared" si="8"/>
        <v>30</v>
      </c>
      <c r="N41" s="25" t="str">
        <f t="shared" si="8"/>
        <v>35</v>
      </c>
      <c r="O41" s="25" t="str">
        <f t="shared" si="8"/>
        <v>30</v>
      </c>
      <c r="P41" s="25" t="str">
        <f t="shared" si="8"/>
        <v>31</v>
      </c>
      <c r="Q41" s="25" t="str">
        <f t="shared" si="8"/>
        <v>30</v>
      </c>
      <c r="R41" s="25" t="str">
        <f t="shared" si="8"/>
        <v>30</v>
      </c>
      <c r="S41" s="25" t="str">
        <f t="shared" si="8"/>
        <v>30</v>
      </c>
      <c r="T41" s="25" t="str">
        <f t="shared" si="8"/>
        <v>30</v>
      </c>
      <c r="U41" s="25" t="str">
        <f>DEC2HEX(CODE(MID(DEC2HEX(U40,4),3,1)),2)</f>
        <v>35</v>
      </c>
      <c r="V41" s="25" t="str">
        <f>DEC2HEX(CODE(MID(DEC2HEX(U40,4),4,1)),2)</f>
        <v>38</v>
      </c>
      <c r="W41" s="55" t="str">
        <f>DEC2HEX(W40,2)</f>
        <v>03</v>
      </c>
      <c r="X41" s="56"/>
      <c r="AD41" s="13"/>
      <c r="AF41" s="55" t="str">
        <f>DEC2HEX(AF40,2)</f>
        <v>02</v>
      </c>
      <c r="AG41" s="56"/>
      <c r="AH41" s="25" t="str">
        <f t="shared" ref="AH41:AM41" si="9">DEC2HEX(AH40,2)</f>
        <v>41</v>
      </c>
      <c r="AI41" s="25" t="str">
        <f t="shared" si="9"/>
        <v>43</v>
      </c>
      <c r="AJ41" s="25" t="str">
        <f t="shared" si="9"/>
        <v>4B</v>
      </c>
      <c r="AK41" s="25" t="str">
        <f t="shared" si="9"/>
        <v>43</v>
      </c>
      <c r="AL41" s="25" t="str">
        <f t="shared" si="9"/>
        <v>43</v>
      </c>
      <c r="AM41" s="25" t="str">
        <f t="shared" si="9"/>
        <v>4C</v>
      </c>
      <c r="AN41" s="25" t="str">
        <f>DEC2HEX(CODE(MID(DEC2HEX(AN40,4),3,1)),2)</f>
        <v>41</v>
      </c>
      <c r="AO41" s="25" t="str">
        <f>DEC2HEX(CODE(MID(DEC2HEX(AN40,4),4,1)),2)</f>
        <v>31</v>
      </c>
      <c r="AP41" s="55" t="str">
        <f>DEC2HEX(AP40,2)</f>
        <v>03</v>
      </c>
      <c r="AQ41" s="56"/>
      <c r="BK41" s="22"/>
      <c r="BL41" s="13"/>
    </row>
    <row r="42" spans="3:64" x14ac:dyDescent="0.15">
      <c r="C42" s="18"/>
      <c r="D42" s="20"/>
      <c r="E42" s="21"/>
      <c r="F42" s="18"/>
      <c r="AD42" s="13"/>
      <c r="BK42" s="22"/>
      <c r="BL42" s="13"/>
    </row>
    <row r="43" spans="3:64" x14ac:dyDescent="0.15">
      <c r="C43" s="18"/>
      <c r="D43" s="20" t="s">
        <v>123</v>
      </c>
      <c r="E43" s="21" t="s">
        <v>109</v>
      </c>
      <c r="F43" s="18"/>
      <c r="AD43" s="13"/>
      <c r="BK43" s="22"/>
      <c r="BL43" s="13"/>
    </row>
    <row r="44" spans="3:64" x14ac:dyDescent="0.15">
      <c r="C44" s="18"/>
      <c r="D44" s="20"/>
      <c r="E44" s="21"/>
      <c r="F44" s="18"/>
      <c r="AD44" s="13"/>
      <c r="BK44" s="22"/>
      <c r="BL44" s="13"/>
    </row>
    <row r="45" spans="3:64" ht="3.75" customHeight="1" x14ac:dyDescent="0.15">
      <c r="C45" s="18"/>
      <c r="D45" s="16"/>
      <c r="E45" s="17"/>
      <c r="F45" s="18"/>
      <c r="G45" s="13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3"/>
      <c r="AE45" s="13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9"/>
      <c r="BL45" s="13"/>
    </row>
    <row r="46" spans="3:64" x14ac:dyDescent="0.15">
      <c r="C46" s="18"/>
      <c r="D46" s="20"/>
      <c r="E46" s="21"/>
      <c r="F46" s="18"/>
      <c r="AD46" s="13"/>
      <c r="BK46" s="22"/>
      <c r="BL46" s="13"/>
    </row>
    <row r="47" spans="3:64" x14ac:dyDescent="0.15">
      <c r="C47" s="18"/>
      <c r="D47" s="59">
        <v>1</v>
      </c>
      <c r="E47" s="60" t="s">
        <v>295</v>
      </c>
      <c r="F47" s="18"/>
      <c r="G47" s="23"/>
      <c r="H47" s="57" t="s">
        <v>0</v>
      </c>
      <c r="I47" s="57"/>
      <c r="J47" s="66" t="s">
        <v>292</v>
      </c>
      <c r="K47" s="67"/>
      <c r="L47" s="67"/>
      <c r="M47" s="68"/>
      <c r="N47" s="57" t="s">
        <v>167</v>
      </c>
      <c r="O47" s="57"/>
      <c r="P47" s="57"/>
      <c r="Q47" s="57" t="s">
        <v>75</v>
      </c>
      <c r="R47" s="57"/>
      <c r="S47" s="57"/>
      <c r="T47" s="57"/>
      <c r="U47" s="57" t="s">
        <v>166</v>
      </c>
      <c r="V47" s="57"/>
      <c r="W47" s="57"/>
      <c r="X47" s="57"/>
      <c r="Y47" s="57" t="s">
        <v>1</v>
      </c>
      <c r="Z47" s="57"/>
      <c r="AA47" s="57" t="s">
        <v>168</v>
      </c>
      <c r="AB47" s="57"/>
      <c r="AD47" s="13"/>
      <c r="AF47" s="57" t="s">
        <v>0</v>
      </c>
      <c r="AG47" s="57"/>
      <c r="AH47" s="57" t="s">
        <v>293</v>
      </c>
      <c r="AI47" s="57"/>
      <c r="AJ47" s="57"/>
      <c r="AK47" s="57"/>
      <c r="AL47" s="57" t="s">
        <v>167</v>
      </c>
      <c r="AM47" s="57"/>
      <c r="AN47" s="57"/>
      <c r="AO47" s="66" t="s">
        <v>173</v>
      </c>
      <c r="AP47" s="67"/>
      <c r="AQ47" s="67"/>
      <c r="AR47" s="68"/>
      <c r="AS47" s="57" t="s">
        <v>6</v>
      </c>
      <c r="AT47" s="57"/>
      <c r="AU47" s="57"/>
      <c r="AV47" s="57" t="s">
        <v>1</v>
      </c>
      <c r="AW47" s="57"/>
      <c r="AX47" s="57" t="s">
        <v>168</v>
      </c>
      <c r="AY47" s="57"/>
      <c r="BA47" s="6" t="s">
        <v>19</v>
      </c>
      <c r="BK47" s="22"/>
      <c r="BL47" s="13"/>
    </row>
    <row r="48" spans="3:64" x14ac:dyDescent="0.15">
      <c r="C48" s="18"/>
      <c r="D48" s="59"/>
      <c r="E48" s="60"/>
      <c r="F48" s="18"/>
      <c r="G48" s="23" t="s">
        <v>169</v>
      </c>
      <c r="H48" s="58" t="s">
        <v>102</v>
      </c>
      <c r="I48" s="58"/>
      <c r="J48" s="25">
        <v>0</v>
      </c>
      <c r="K48" s="28">
        <v>5</v>
      </c>
      <c r="L48" s="25">
        <v>0</v>
      </c>
      <c r="M48" s="25">
        <v>1</v>
      </c>
      <c r="N48" s="24" t="s">
        <v>15</v>
      </c>
      <c r="O48" s="24" t="s">
        <v>15</v>
      </c>
      <c r="P48" s="24" t="s">
        <v>12</v>
      </c>
      <c r="Q48" s="25">
        <v>0</v>
      </c>
      <c r="R48" s="25">
        <v>0</v>
      </c>
      <c r="S48" s="25">
        <v>0</v>
      </c>
      <c r="T48" s="25">
        <v>7</v>
      </c>
      <c r="U48" s="25">
        <v>0</v>
      </c>
      <c r="V48" s="25">
        <v>0</v>
      </c>
      <c r="W48" s="25">
        <v>0</v>
      </c>
      <c r="X48" s="25">
        <v>0</v>
      </c>
      <c r="Y48" s="25" t="str">
        <f>MID(DEC2HEX(Y49,4),3,1)</f>
        <v>1</v>
      </c>
      <c r="Z48" s="25" t="str">
        <f>MID(DEC2HEX(Y49,4),4,1)</f>
        <v>F</v>
      </c>
      <c r="AA48" s="58" t="s">
        <v>170</v>
      </c>
      <c r="AB48" s="58"/>
      <c r="AD48" s="13"/>
      <c r="AF48" s="58" t="s">
        <v>102</v>
      </c>
      <c r="AG48" s="58"/>
      <c r="AH48" s="25">
        <v>0</v>
      </c>
      <c r="AI48" s="25">
        <v>0</v>
      </c>
      <c r="AJ48" s="25">
        <v>0</v>
      </c>
      <c r="AK48" s="25">
        <v>1</v>
      </c>
      <c r="AL48" s="24" t="s">
        <v>14</v>
      </c>
      <c r="AM48" s="24" t="s">
        <v>15</v>
      </c>
      <c r="AN48" s="24" t="s">
        <v>16</v>
      </c>
      <c r="AO48" s="25">
        <v>0</v>
      </c>
      <c r="AP48" s="28">
        <v>5</v>
      </c>
      <c r="AQ48" s="25">
        <v>0</v>
      </c>
      <c r="AR48" s="25">
        <v>1</v>
      </c>
      <c r="AS48" s="25" t="str">
        <f>N48</f>
        <v>C</v>
      </c>
      <c r="AT48" s="25" t="str">
        <f>O48</f>
        <v>C</v>
      </c>
      <c r="AU48" s="25" t="str">
        <f>P48</f>
        <v>L</v>
      </c>
      <c r="AV48" s="25" t="str">
        <f>MID(DEC2HEX(AV49,4),3,1)</f>
        <v>2</v>
      </c>
      <c r="AW48" s="25" t="str">
        <f>MID(DEC2HEX(AV49,4),4,1)</f>
        <v>8</v>
      </c>
      <c r="AX48" s="58" t="s">
        <v>170</v>
      </c>
      <c r="AY48" s="58"/>
      <c r="BA48" s="6" t="s">
        <v>63</v>
      </c>
      <c r="BK48" s="22"/>
      <c r="BL48" s="13"/>
    </row>
    <row r="49" spans="3:64" x14ac:dyDescent="0.15">
      <c r="C49" s="18"/>
      <c r="D49" s="59"/>
      <c r="E49" s="60"/>
      <c r="F49" s="18"/>
      <c r="G49" s="23" t="s">
        <v>171</v>
      </c>
      <c r="H49" s="58">
        <v>2</v>
      </c>
      <c r="I49" s="58"/>
      <c r="J49" s="25">
        <f t="shared" ref="J49:X49" si="10">CODE(J48)</f>
        <v>48</v>
      </c>
      <c r="K49" s="25">
        <f t="shared" si="10"/>
        <v>53</v>
      </c>
      <c r="L49" s="25">
        <f t="shared" si="10"/>
        <v>48</v>
      </c>
      <c r="M49" s="25">
        <f t="shared" si="10"/>
        <v>49</v>
      </c>
      <c r="N49" s="25">
        <f t="shared" si="10"/>
        <v>67</v>
      </c>
      <c r="O49" s="25">
        <f t="shared" si="10"/>
        <v>67</v>
      </c>
      <c r="P49" s="25">
        <f t="shared" si="10"/>
        <v>76</v>
      </c>
      <c r="Q49" s="25">
        <f t="shared" si="10"/>
        <v>48</v>
      </c>
      <c r="R49" s="25">
        <f t="shared" si="10"/>
        <v>48</v>
      </c>
      <c r="S49" s="25">
        <f t="shared" si="10"/>
        <v>48</v>
      </c>
      <c r="T49" s="25">
        <f t="shared" si="10"/>
        <v>55</v>
      </c>
      <c r="U49" s="25">
        <f t="shared" si="10"/>
        <v>48</v>
      </c>
      <c r="V49" s="25">
        <f t="shared" si="10"/>
        <v>48</v>
      </c>
      <c r="W49" s="25">
        <f t="shared" si="10"/>
        <v>48</v>
      </c>
      <c r="X49" s="25">
        <f t="shared" si="10"/>
        <v>48</v>
      </c>
      <c r="Y49" s="55">
        <f>SUM(J49:X49)</f>
        <v>799</v>
      </c>
      <c r="Z49" s="56"/>
      <c r="AA49" s="55">
        <v>3</v>
      </c>
      <c r="AB49" s="56"/>
      <c r="AD49" s="13"/>
      <c r="AF49" s="58">
        <v>2</v>
      </c>
      <c r="AG49" s="58"/>
      <c r="AH49" s="25">
        <f t="shared" ref="AH49:AU49" si="11">CODE(AH48)</f>
        <v>48</v>
      </c>
      <c r="AI49" s="25">
        <f t="shared" si="11"/>
        <v>48</v>
      </c>
      <c r="AJ49" s="25">
        <f t="shared" si="11"/>
        <v>48</v>
      </c>
      <c r="AK49" s="25">
        <f t="shared" si="11"/>
        <v>49</v>
      </c>
      <c r="AL49" s="25">
        <f t="shared" si="11"/>
        <v>65</v>
      </c>
      <c r="AM49" s="25">
        <f t="shared" si="11"/>
        <v>67</v>
      </c>
      <c r="AN49" s="25">
        <f t="shared" si="11"/>
        <v>75</v>
      </c>
      <c r="AO49" s="25">
        <f t="shared" si="11"/>
        <v>48</v>
      </c>
      <c r="AP49" s="25">
        <f t="shared" si="11"/>
        <v>53</v>
      </c>
      <c r="AQ49" s="25">
        <f t="shared" si="11"/>
        <v>48</v>
      </c>
      <c r="AR49" s="25">
        <f t="shared" si="11"/>
        <v>49</v>
      </c>
      <c r="AS49" s="25">
        <f t="shared" si="11"/>
        <v>67</v>
      </c>
      <c r="AT49" s="25">
        <f t="shared" si="11"/>
        <v>67</v>
      </c>
      <c r="AU49" s="25">
        <f t="shared" si="11"/>
        <v>76</v>
      </c>
      <c r="AV49" s="55">
        <f>SUM(AH49:AU49)</f>
        <v>808</v>
      </c>
      <c r="AW49" s="56"/>
      <c r="AX49" s="55">
        <v>3</v>
      </c>
      <c r="AY49" s="56"/>
      <c r="BA49" s="6" t="s">
        <v>64</v>
      </c>
      <c r="BK49" s="22"/>
      <c r="BL49" s="13"/>
    </row>
    <row r="50" spans="3:64" x14ac:dyDescent="0.15">
      <c r="C50" s="18"/>
      <c r="D50" s="59"/>
      <c r="E50" s="60"/>
      <c r="F50" s="18"/>
      <c r="G50" s="23" t="s">
        <v>172</v>
      </c>
      <c r="H50" s="55" t="str">
        <f>DEC2HEX(H49,2)</f>
        <v>02</v>
      </c>
      <c r="I50" s="56"/>
      <c r="J50" s="25" t="str">
        <f t="shared" ref="J50:X50" si="12">DEC2HEX(J49,2)</f>
        <v>30</v>
      </c>
      <c r="K50" s="25" t="str">
        <f t="shared" si="12"/>
        <v>35</v>
      </c>
      <c r="L50" s="25" t="str">
        <f t="shared" si="12"/>
        <v>30</v>
      </c>
      <c r="M50" s="25" t="str">
        <f t="shared" si="12"/>
        <v>31</v>
      </c>
      <c r="N50" s="25" t="str">
        <f t="shared" si="12"/>
        <v>43</v>
      </c>
      <c r="O50" s="25" t="str">
        <f t="shared" si="12"/>
        <v>43</v>
      </c>
      <c r="P50" s="25" t="str">
        <f t="shared" si="12"/>
        <v>4C</v>
      </c>
      <c r="Q50" s="25" t="str">
        <f t="shared" si="12"/>
        <v>30</v>
      </c>
      <c r="R50" s="25" t="str">
        <f t="shared" si="12"/>
        <v>30</v>
      </c>
      <c r="S50" s="25" t="str">
        <f t="shared" si="12"/>
        <v>30</v>
      </c>
      <c r="T50" s="25" t="str">
        <f t="shared" si="12"/>
        <v>37</v>
      </c>
      <c r="U50" s="25" t="str">
        <f t="shared" si="12"/>
        <v>30</v>
      </c>
      <c r="V50" s="25" t="str">
        <f t="shared" si="12"/>
        <v>30</v>
      </c>
      <c r="W50" s="25" t="str">
        <f t="shared" si="12"/>
        <v>30</v>
      </c>
      <c r="X50" s="25" t="str">
        <f t="shared" si="12"/>
        <v>30</v>
      </c>
      <c r="Y50" s="25" t="str">
        <f>DEC2HEX(CODE(MID(DEC2HEX(Y49,4),3,1)),2)</f>
        <v>31</v>
      </c>
      <c r="Z50" s="25" t="str">
        <f>DEC2HEX(CODE(MID(DEC2HEX(Y49,4),4,1)),2)</f>
        <v>46</v>
      </c>
      <c r="AA50" s="55" t="str">
        <f>DEC2HEX(AA49,2)</f>
        <v>03</v>
      </c>
      <c r="AB50" s="56"/>
      <c r="AD50" s="13"/>
      <c r="AF50" s="55" t="str">
        <f>DEC2HEX(AF49,2)</f>
        <v>02</v>
      </c>
      <c r="AG50" s="56"/>
      <c r="AH50" s="25" t="str">
        <f t="shared" ref="AH50:AU50" si="13">DEC2HEX(AH49,2)</f>
        <v>30</v>
      </c>
      <c r="AI50" s="25" t="str">
        <f t="shared" si="13"/>
        <v>30</v>
      </c>
      <c r="AJ50" s="25" t="str">
        <f t="shared" si="13"/>
        <v>30</v>
      </c>
      <c r="AK50" s="25" t="str">
        <f t="shared" si="13"/>
        <v>31</v>
      </c>
      <c r="AL50" s="25" t="str">
        <f t="shared" si="13"/>
        <v>41</v>
      </c>
      <c r="AM50" s="25" t="str">
        <f t="shared" si="13"/>
        <v>43</v>
      </c>
      <c r="AN50" s="25" t="str">
        <f t="shared" si="13"/>
        <v>4B</v>
      </c>
      <c r="AO50" s="25" t="str">
        <f t="shared" si="13"/>
        <v>30</v>
      </c>
      <c r="AP50" s="25" t="str">
        <f t="shared" si="13"/>
        <v>35</v>
      </c>
      <c r="AQ50" s="25" t="str">
        <f t="shared" si="13"/>
        <v>30</v>
      </c>
      <c r="AR50" s="25" t="str">
        <f t="shared" si="13"/>
        <v>31</v>
      </c>
      <c r="AS50" s="25" t="str">
        <f t="shared" si="13"/>
        <v>43</v>
      </c>
      <c r="AT50" s="25" t="str">
        <f t="shared" si="13"/>
        <v>43</v>
      </c>
      <c r="AU50" s="25" t="str">
        <f t="shared" si="13"/>
        <v>4C</v>
      </c>
      <c r="AV50" s="25" t="str">
        <f>DEC2HEX(CODE(MID(DEC2HEX(AV49,4),3,1)),2)</f>
        <v>32</v>
      </c>
      <c r="AW50" s="25" t="str">
        <f>DEC2HEX(CODE(MID(DEC2HEX(AV49,4),4,1)),2)</f>
        <v>38</v>
      </c>
      <c r="AX50" s="55" t="str">
        <f>DEC2HEX(AX49,2)</f>
        <v>03</v>
      </c>
      <c r="AY50" s="56"/>
      <c r="BA50" s="6" t="s">
        <v>21</v>
      </c>
      <c r="BK50" s="22"/>
      <c r="BL50" s="13"/>
    </row>
    <row r="51" spans="3:64" x14ac:dyDescent="0.15">
      <c r="C51" s="18"/>
      <c r="D51" s="20"/>
      <c r="E51" s="21"/>
      <c r="F51" s="18"/>
      <c r="AD51" s="13"/>
      <c r="BK51" s="22"/>
      <c r="BL51" s="13"/>
    </row>
    <row r="52" spans="3:64" x14ac:dyDescent="0.15">
      <c r="C52" s="18"/>
      <c r="D52" s="59" t="s">
        <v>122</v>
      </c>
      <c r="E52" s="60" t="s">
        <v>289</v>
      </c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59"/>
      <c r="E53" s="60"/>
      <c r="F53" s="18"/>
      <c r="G53" s="23"/>
      <c r="X53" s="4"/>
      <c r="AA53" s="4"/>
      <c r="AD53" s="13"/>
      <c r="BK53" s="22"/>
      <c r="BL53" s="13"/>
    </row>
    <row r="54" spans="3:64" x14ac:dyDescent="0.15">
      <c r="C54" s="18"/>
      <c r="D54" s="59"/>
      <c r="E54" s="60"/>
      <c r="F54" s="18"/>
      <c r="G54" s="23"/>
      <c r="X54" s="4"/>
      <c r="Y54" s="4"/>
      <c r="AA54" s="4"/>
      <c r="AD54" s="13"/>
      <c r="BK54" s="22"/>
      <c r="BL54" s="13"/>
    </row>
    <row r="55" spans="3:64" x14ac:dyDescent="0.15">
      <c r="C55" s="18"/>
      <c r="D55" s="59"/>
      <c r="E55" s="60"/>
      <c r="F55" s="18"/>
      <c r="G55" s="23"/>
      <c r="V55" s="6" t="s">
        <v>30</v>
      </c>
      <c r="W55" s="4" t="s">
        <v>30</v>
      </c>
      <c r="X55" s="4" t="s">
        <v>30</v>
      </c>
      <c r="Z55" s="6" t="s">
        <v>30</v>
      </c>
      <c r="AD55" s="13"/>
      <c r="BK55" s="22"/>
      <c r="BL55" s="13"/>
    </row>
    <row r="56" spans="3:64" x14ac:dyDescent="0.15">
      <c r="C56" s="18"/>
      <c r="D56" s="20"/>
      <c r="E56" s="21"/>
      <c r="F56" s="18"/>
      <c r="AD56" s="13"/>
      <c r="BK56" s="22"/>
      <c r="BL56" s="13"/>
    </row>
    <row r="57" spans="3:64" ht="3.75" customHeight="1" x14ac:dyDescent="0.15">
      <c r="C57" s="18"/>
      <c r="D57" s="16"/>
      <c r="E57" s="17"/>
      <c r="F57" s="18"/>
      <c r="G57" s="26"/>
      <c r="H57" s="26"/>
      <c r="I57" s="26"/>
      <c r="J57" s="13"/>
      <c r="K57" s="13"/>
      <c r="L57" s="13"/>
      <c r="M57" s="13"/>
      <c r="N57" s="26"/>
      <c r="O57" s="26"/>
      <c r="P57" s="26"/>
      <c r="Q57" s="13"/>
      <c r="R57" s="13"/>
      <c r="S57" s="13"/>
      <c r="T57" s="13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9"/>
      <c r="BL57" s="13"/>
    </row>
    <row r="63" spans="3:64" ht="3.75" customHeight="1" x14ac:dyDescent="0.15">
      <c r="C63" s="18"/>
      <c r="D63" s="16"/>
      <c r="E63" s="17"/>
      <c r="F63" s="18"/>
      <c r="G63" s="13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3"/>
      <c r="AE63" s="13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9"/>
      <c r="BL63" s="13"/>
    </row>
    <row r="64" spans="3:64" x14ac:dyDescent="0.15">
      <c r="C64" s="18"/>
      <c r="D64" s="20"/>
      <c r="E64" s="21"/>
      <c r="F64" s="18"/>
      <c r="AD64" s="13"/>
      <c r="BK64" s="22"/>
      <c r="BL64" s="13"/>
    </row>
    <row r="65" spans="3:64" x14ac:dyDescent="0.15">
      <c r="C65" s="18"/>
      <c r="D65" s="59">
        <v>2</v>
      </c>
      <c r="E65" s="60" t="s">
        <v>288</v>
      </c>
      <c r="F65" s="18"/>
      <c r="G65" s="23"/>
      <c r="H65" s="57" t="s">
        <v>0</v>
      </c>
      <c r="I65" s="57"/>
      <c r="J65" s="57" t="s">
        <v>145</v>
      </c>
      <c r="K65" s="57"/>
      <c r="L65" s="57"/>
      <c r="M65" s="57"/>
      <c r="N65" s="57" t="s">
        <v>167</v>
      </c>
      <c r="O65" s="57"/>
      <c r="P65" s="57"/>
      <c r="Q65" s="57" t="s">
        <v>144</v>
      </c>
      <c r="R65" s="57"/>
      <c r="S65" s="57"/>
      <c r="T65" s="57"/>
      <c r="U65" s="57" t="s">
        <v>282</v>
      </c>
      <c r="V65" s="57"/>
      <c r="W65" s="57"/>
      <c r="X65" s="57"/>
      <c r="Y65" s="57" t="s">
        <v>1</v>
      </c>
      <c r="Z65" s="57"/>
      <c r="AA65" s="57" t="s">
        <v>168</v>
      </c>
      <c r="AB65" s="57"/>
      <c r="AD65" s="13"/>
      <c r="BK65" s="22"/>
      <c r="BL65" s="13"/>
    </row>
    <row r="66" spans="3:64" x14ac:dyDescent="0.15">
      <c r="C66" s="18"/>
      <c r="D66" s="59"/>
      <c r="E66" s="60"/>
      <c r="F66" s="18"/>
      <c r="G66" s="23" t="s">
        <v>169</v>
      </c>
      <c r="H66" s="58" t="s">
        <v>102</v>
      </c>
      <c r="I66" s="58"/>
      <c r="J66" s="25">
        <v>0</v>
      </c>
      <c r="K66" s="28">
        <v>5</v>
      </c>
      <c r="L66" s="25">
        <v>9</v>
      </c>
      <c r="M66" s="25">
        <v>9</v>
      </c>
      <c r="N66" s="24" t="s">
        <v>15</v>
      </c>
      <c r="O66" s="24" t="s">
        <v>14</v>
      </c>
      <c r="P66" s="24" t="s">
        <v>17</v>
      </c>
      <c r="Q66" s="25">
        <v>0</v>
      </c>
      <c r="R66" s="28">
        <v>5</v>
      </c>
      <c r="S66" s="25">
        <v>0</v>
      </c>
      <c r="T66" s="25">
        <v>1</v>
      </c>
      <c r="U66" s="25">
        <v>0</v>
      </c>
      <c r="V66" s="25">
        <v>0</v>
      </c>
      <c r="W66" s="25">
        <v>0</v>
      </c>
      <c r="X66" s="25">
        <v>7</v>
      </c>
      <c r="Y66" s="25" t="str">
        <f>MID(DEC2HEX(Y67,4),3,1)</f>
        <v>3</v>
      </c>
      <c r="Z66" s="25" t="str">
        <f>MID(DEC2HEX(Y67,4),4,1)</f>
        <v>B</v>
      </c>
      <c r="AA66" s="58" t="s">
        <v>170</v>
      </c>
      <c r="AB66" s="58"/>
      <c r="AD66" s="13"/>
      <c r="BK66" s="22"/>
      <c r="BL66" s="13"/>
    </row>
    <row r="67" spans="3:64" x14ac:dyDescent="0.15">
      <c r="C67" s="18"/>
      <c r="D67" s="59"/>
      <c r="E67" s="60"/>
      <c r="F67" s="18"/>
      <c r="G67" s="23" t="s">
        <v>171</v>
      </c>
      <c r="H67" s="58">
        <v>2</v>
      </c>
      <c r="I67" s="58"/>
      <c r="J67" s="25">
        <f t="shared" ref="J67:X67" si="14">CODE(J66)</f>
        <v>48</v>
      </c>
      <c r="K67" s="25">
        <f t="shared" si="14"/>
        <v>53</v>
      </c>
      <c r="L67" s="25">
        <f t="shared" si="14"/>
        <v>57</v>
      </c>
      <c r="M67" s="25">
        <f t="shared" si="14"/>
        <v>57</v>
      </c>
      <c r="N67" s="25">
        <f t="shared" si="14"/>
        <v>67</v>
      </c>
      <c r="O67" s="25">
        <f t="shared" si="14"/>
        <v>65</v>
      </c>
      <c r="P67" s="25">
        <f t="shared" si="14"/>
        <v>83</v>
      </c>
      <c r="Q67" s="25">
        <f t="shared" si="14"/>
        <v>48</v>
      </c>
      <c r="R67" s="25">
        <f t="shared" si="14"/>
        <v>53</v>
      </c>
      <c r="S67" s="25">
        <f t="shared" si="14"/>
        <v>48</v>
      </c>
      <c r="T67" s="25">
        <f t="shared" si="14"/>
        <v>49</v>
      </c>
      <c r="U67" s="25">
        <f t="shared" si="14"/>
        <v>48</v>
      </c>
      <c r="V67" s="25">
        <f t="shared" si="14"/>
        <v>48</v>
      </c>
      <c r="W67" s="25">
        <f t="shared" si="14"/>
        <v>48</v>
      </c>
      <c r="X67" s="25">
        <f t="shared" si="14"/>
        <v>55</v>
      </c>
      <c r="Y67" s="55">
        <f>SUM(J67:X67)</f>
        <v>827</v>
      </c>
      <c r="Z67" s="56"/>
      <c r="AA67" s="55">
        <v>3</v>
      </c>
      <c r="AB67" s="56"/>
      <c r="AD67" s="13"/>
      <c r="BK67" s="22"/>
      <c r="BL67" s="13"/>
    </row>
    <row r="68" spans="3:64" x14ac:dyDescent="0.15">
      <c r="C68" s="18"/>
      <c r="D68" s="59"/>
      <c r="E68" s="60"/>
      <c r="F68" s="18"/>
      <c r="G68" s="23" t="s">
        <v>172</v>
      </c>
      <c r="H68" s="55" t="str">
        <f>DEC2HEX(H67,2)</f>
        <v>02</v>
      </c>
      <c r="I68" s="56"/>
      <c r="J68" s="25" t="str">
        <f t="shared" ref="J68:X68" si="15">DEC2HEX(J67,2)</f>
        <v>30</v>
      </c>
      <c r="K68" s="25" t="str">
        <f t="shared" si="15"/>
        <v>35</v>
      </c>
      <c r="L68" s="25" t="str">
        <f t="shared" si="15"/>
        <v>39</v>
      </c>
      <c r="M68" s="25" t="str">
        <f t="shared" si="15"/>
        <v>39</v>
      </c>
      <c r="N68" s="25" t="str">
        <f t="shared" si="15"/>
        <v>43</v>
      </c>
      <c r="O68" s="25" t="str">
        <f t="shared" si="15"/>
        <v>41</v>
      </c>
      <c r="P68" s="25" t="str">
        <f t="shared" si="15"/>
        <v>53</v>
      </c>
      <c r="Q68" s="25" t="str">
        <f t="shared" si="15"/>
        <v>30</v>
      </c>
      <c r="R68" s="25" t="str">
        <f t="shared" si="15"/>
        <v>35</v>
      </c>
      <c r="S68" s="25" t="str">
        <f t="shared" si="15"/>
        <v>30</v>
      </c>
      <c r="T68" s="25" t="str">
        <f t="shared" si="15"/>
        <v>31</v>
      </c>
      <c r="U68" s="25" t="str">
        <f t="shared" si="15"/>
        <v>30</v>
      </c>
      <c r="V68" s="25" t="str">
        <f t="shared" si="15"/>
        <v>30</v>
      </c>
      <c r="W68" s="25" t="str">
        <f t="shared" si="15"/>
        <v>30</v>
      </c>
      <c r="X68" s="25" t="str">
        <f t="shared" si="15"/>
        <v>37</v>
      </c>
      <c r="Y68" s="25" t="str">
        <f>DEC2HEX(CODE(MID(DEC2HEX(Y67,4),3,1)),2)</f>
        <v>33</v>
      </c>
      <c r="Z68" s="25" t="str">
        <f>DEC2HEX(CODE(MID(DEC2HEX(Y67,4),4,1)),2)</f>
        <v>42</v>
      </c>
      <c r="AA68" s="55" t="str">
        <f>DEC2HEX(AA67,2)</f>
        <v>03</v>
      </c>
      <c r="AB68" s="56"/>
      <c r="AD68" s="13"/>
      <c r="BK68" s="22"/>
      <c r="BL68" s="13"/>
    </row>
    <row r="69" spans="3:64" x14ac:dyDescent="0.15">
      <c r="C69" s="18"/>
      <c r="D69" s="20"/>
      <c r="E69" s="21"/>
      <c r="F69" s="18"/>
      <c r="AD69" s="13"/>
      <c r="BK69" s="22"/>
      <c r="BL69" s="13"/>
    </row>
    <row r="70" spans="3:64" x14ac:dyDescent="0.15">
      <c r="C70" s="18"/>
      <c r="D70" s="59" t="s">
        <v>122</v>
      </c>
      <c r="E70" s="60" t="s">
        <v>296</v>
      </c>
      <c r="F70" s="18"/>
      <c r="G70" s="23"/>
      <c r="W70" s="4"/>
      <c r="X70" s="4"/>
      <c r="AD70" s="13"/>
      <c r="BK70" s="22"/>
      <c r="BL70" s="13"/>
    </row>
    <row r="71" spans="3:64" x14ac:dyDescent="0.15">
      <c r="C71" s="18"/>
      <c r="D71" s="59"/>
      <c r="E71" s="60"/>
      <c r="F71" s="18"/>
      <c r="G71" s="23"/>
      <c r="U71" s="4" t="s">
        <v>30</v>
      </c>
      <c r="W71" s="4"/>
      <c r="X71" s="4"/>
      <c r="Y71" s="31"/>
      <c r="AD71" s="13"/>
      <c r="BK71" s="22"/>
      <c r="BL71" s="13"/>
    </row>
    <row r="72" spans="3:64" x14ac:dyDescent="0.15">
      <c r="C72" s="18"/>
      <c r="D72" s="59"/>
      <c r="E72" s="60"/>
      <c r="F72" s="18"/>
      <c r="G72" s="23"/>
      <c r="U72" s="4"/>
      <c r="V72" s="4"/>
      <c r="W72" s="4"/>
      <c r="X72" s="4"/>
      <c r="Y72" s="31"/>
      <c r="AD72" s="13"/>
      <c r="BK72" s="22"/>
      <c r="BL72" s="13"/>
    </row>
    <row r="73" spans="3:64" x14ac:dyDescent="0.15">
      <c r="C73" s="18"/>
      <c r="D73" s="59"/>
      <c r="E73" s="60"/>
      <c r="F73" s="18"/>
      <c r="G73" s="23"/>
      <c r="W73" s="4"/>
      <c r="X73" s="4"/>
      <c r="AD73" s="13"/>
      <c r="BK73" s="22"/>
      <c r="BL73" s="13"/>
    </row>
    <row r="74" spans="3:64" x14ac:dyDescent="0.15">
      <c r="C74" s="18"/>
      <c r="D74" s="20"/>
      <c r="E74" s="21"/>
      <c r="F74" s="18"/>
      <c r="AD74" s="13"/>
      <c r="BK74" s="22"/>
      <c r="BL74" s="13"/>
    </row>
    <row r="75" spans="3:64" ht="3.75" customHeight="1" x14ac:dyDescent="0.15">
      <c r="C75" s="18"/>
      <c r="D75" s="16"/>
      <c r="E75" s="17"/>
      <c r="F75" s="18"/>
      <c r="G75" s="13"/>
      <c r="H75" s="13"/>
      <c r="I75" s="13"/>
      <c r="J75" s="26"/>
      <c r="K75" s="26"/>
      <c r="L75" s="26"/>
      <c r="M75" s="26"/>
      <c r="N75" s="13"/>
      <c r="O75" s="13"/>
      <c r="P75" s="13"/>
      <c r="Q75" s="26"/>
      <c r="R75" s="26"/>
      <c r="S75" s="26"/>
      <c r="T75" s="26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26"/>
      <c r="AI75" s="26"/>
      <c r="AJ75" s="26"/>
      <c r="AK75" s="26"/>
      <c r="AL75" s="13"/>
      <c r="AM75" s="13"/>
      <c r="AN75" s="13"/>
      <c r="AO75" s="26"/>
      <c r="AP75" s="26"/>
      <c r="AQ75" s="26"/>
      <c r="AR75" s="26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9"/>
      <c r="BL75" s="13"/>
    </row>
  </sheetData>
  <mergeCells count="137">
    <mergeCell ref="H24:I24"/>
    <mergeCell ref="W24:X24"/>
    <mergeCell ref="H22:I22"/>
    <mergeCell ref="W22:X22"/>
    <mergeCell ref="D21:D24"/>
    <mergeCell ref="E21:E24"/>
    <mergeCell ref="H21:I21"/>
    <mergeCell ref="J21:L21"/>
    <mergeCell ref="M21:P21"/>
    <mergeCell ref="Q21:T21"/>
    <mergeCell ref="U21:V21"/>
    <mergeCell ref="W21:X21"/>
    <mergeCell ref="H23:I23"/>
    <mergeCell ref="U23:V23"/>
    <mergeCell ref="W23:X23"/>
    <mergeCell ref="H41:I41"/>
    <mergeCell ref="W41:X41"/>
    <mergeCell ref="AF41:AG41"/>
    <mergeCell ref="AP41:AQ41"/>
    <mergeCell ref="H40:I40"/>
    <mergeCell ref="U40:V40"/>
    <mergeCell ref="W40:X40"/>
    <mergeCell ref="AF40:AG40"/>
    <mergeCell ref="AN40:AO40"/>
    <mergeCell ref="AP40:AQ40"/>
    <mergeCell ref="AN38:AO38"/>
    <mergeCell ref="AP38:AQ38"/>
    <mergeCell ref="H39:I39"/>
    <mergeCell ref="W39:X39"/>
    <mergeCell ref="AF39:AG39"/>
    <mergeCell ref="AP39:AQ39"/>
    <mergeCell ref="M38:P38"/>
    <mergeCell ref="Q38:T38"/>
    <mergeCell ref="U38:V38"/>
    <mergeCell ref="W38:X38"/>
    <mergeCell ref="AF38:AG38"/>
    <mergeCell ref="AH38:AJ38"/>
    <mergeCell ref="C33:C34"/>
    <mergeCell ref="D34:D35"/>
    <mergeCell ref="E34:E35"/>
    <mergeCell ref="F34:F35"/>
    <mergeCell ref="G34:AC35"/>
    <mergeCell ref="AE34:BK35"/>
    <mergeCell ref="C35:C36"/>
    <mergeCell ref="AS12:AU12"/>
    <mergeCell ref="AV12:AW12"/>
    <mergeCell ref="AX12:AY12"/>
    <mergeCell ref="AX13:AY13"/>
    <mergeCell ref="AV14:AW14"/>
    <mergeCell ref="AX14:AY14"/>
    <mergeCell ref="H15:I15"/>
    <mergeCell ref="AA15:AB15"/>
    <mergeCell ref="AF15:AG15"/>
    <mergeCell ref="H13:I13"/>
    <mergeCell ref="AA13:AB13"/>
    <mergeCell ref="AF13:AG13"/>
    <mergeCell ref="H14:I14"/>
    <mergeCell ref="Y14:Z14"/>
    <mergeCell ref="AA14:AB14"/>
    <mergeCell ref="AF14:AG14"/>
    <mergeCell ref="U12:X12"/>
    <mergeCell ref="D70:D73"/>
    <mergeCell ref="E70:E73"/>
    <mergeCell ref="AH12:AK12"/>
    <mergeCell ref="AL12:AN12"/>
    <mergeCell ref="AO12:AR12"/>
    <mergeCell ref="D38:D41"/>
    <mergeCell ref="E38:E41"/>
    <mergeCell ref="H38:I38"/>
    <mergeCell ref="J38:L38"/>
    <mergeCell ref="U65:X65"/>
    <mergeCell ref="Y65:Z65"/>
    <mergeCell ref="AA65:AB65"/>
    <mergeCell ref="H66:I66"/>
    <mergeCell ref="AA66:AB66"/>
    <mergeCell ref="H67:I67"/>
    <mergeCell ref="Y67:Z67"/>
    <mergeCell ref="AA67:AB67"/>
    <mergeCell ref="D65:D68"/>
    <mergeCell ref="E65:E68"/>
    <mergeCell ref="H65:I65"/>
    <mergeCell ref="J65:M65"/>
    <mergeCell ref="N65:P65"/>
    <mergeCell ref="Q65:T65"/>
    <mergeCell ref="AK38:AM38"/>
    <mergeCell ref="H68:I68"/>
    <mergeCell ref="H50:I50"/>
    <mergeCell ref="AA50:AB50"/>
    <mergeCell ref="AF50:AG50"/>
    <mergeCell ref="AX50:AY50"/>
    <mergeCell ref="D52:D55"/>
    <mergeCell ref="E52:E55"/>
    <mergeCell ref="H49:I49"/>
    <mergeCell ref="Y49:Z49"/>
    <mergeCell ref="AA49:AB49"/>
    <mergeCell ref="AF49:AG49"/>
    <mergeCell ref="AV49:AW49"/>
    <mergeCell ref="AX49:AY49"/>
    <mergeCell ref="D47:D50"/>
    <mergeCell ref="E47:E50"/>
    <mergeCell ref="AA68:AB68"/>
    <mergeCell ref="AL47:AN47"/>
    <mergeCell ref="AO47:AR47"/>
    <mergeCell ref="AS47:AU47"/>
    <mergeCell ref="AV47:AW47"/>
    <mergeCell ref="AX47:AY47"/>
    <mergeCell ref="H48:I48"/>
    <mergeCell ref="AA48:AB48"/>
    <mergeCell ref="AF48:AG48"/>
    <mergeCell ref="AX48:AY48"/>
    <mergeCell ref="Q47:T47"/>
    <mergeCell ref="U47:X47"/>
    <mergeCell ref="Y47:Z47"/>
    <mergeCell ref="AA47:AB47"/>
    <mergeCell ref="AF47:AG47"/>
    <mergeCell ref="AH47:AK47"/>
    <mergeCell ref="H47:I47"/>
    <mergeCell ref="J47:M47"/>
    <mergeCell ref="N47:P47"/>
    <mergeCell ref="AE3:AS3"/>
    <mergeCell ref="C7:C8"/>
    <mergeCell ref="D8:D9"/>
    <mergeCell ref="E8:E9"/>
    <mergeCell ref="F8:F9"/>
    <mergeCell ref="G8:AC9"/>
    <mergeCell ref="AE8:BK9"/>
    <mergeCell ref="C9:C10"/>
    <mergeCell ref="Y12:Z12"/>
    <mergeCell ref="AA12:AB12"/>
    <mergeCell ref="AF12:AG12"/>
    <mergeCell ref="D12:D15"/>
    <mergeCell ref="E12:E15"/>
    <mergeCell ref="H12:I12"/>
    <mergeCell ref="N12:P12"/>
    <mergeCell ref="J12:M12"/>
    <mergeCell ref="Q12:T12"/>
    <mergeCell ref="AX15:AY15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4</vt:i4>
      </vt:variant>
    </vt:vector>
  </HeadingPairs>
  <TitlesOfParts>
    <vt:vector size="16" baseType="lpstr">
      <vt:lpstr>PC-설정</vt:lpstr>
      <vt:lpstr>PC-제어</vt:lpstr>
      <vt:lpstr>상태전송</vt:lpstr>
      <vt:lpstr>RF-설정</vt:lpstr>
      <vt:lpstr>RF-요청</vt:lpstr>
      <vt:lpstr>RF-제어</vt:lpstr>
      <vt:lpstr>교차로 제어기</vt:lpstr>
      <vt:lpstr>교차로 설정 명령</vt:lpstr>
      <vt:lpstr>자동충전기</vt:lpstr>
      <vt:lpstr>자동문 제어기</vt:lpstr>
      <vt:lpstr>도착 알림</vt:lpstr>
      <vt:lpstr>호출제어기</vt:lpstr>
      <vt:lpstr>'PC-설정'!Print_Area</vt:lpstr>
      <vt:lpstr>'PC-제어'!Print_Area</vt:lpstr>
      <vt:lpstr>'RF-설정'!Print_Area</vt:lpstr>
      <vt:lpstr>상태전송!Print_Area</vt:lpstr>
    </vt:vector>
  </TitlesOfParts>
  <Company>Extra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치균 김</cp:lastModifiedBy>
  <cp:lastPrinted>2011-02-24T12:36:29Z</cp:lastPrinted>
  <dcterms:created xsi:type="dcterms:W3CDTF">2005-10-07T09:49:51Z</dcterms:created>
  <dcterms:modified xsi:type="dcterms:W3CDTF">2024-11-29T00:51:58Z</dcterms:modified>
</cp:coreProperties>
</file>